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comments5.xml" ContentType="application/vnd.openxmlformats-officedocument.spreadsheetml.comments+xml"/>
  <Override PartName="/xl/threadedComments/threadedComment3.xml" ContentType="application/vnd.ms-excel.threaded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mc:AlternateContent xmlns:mc="http://schemas.openxmlformats.org/markup-compatibility/2006">
    <mc:Choice Requires="x15">
      <x15ac:absPath xmlns:x15ac="http://schemas.microsoft.com/office/spreadsheetml/2010/11/ac" url="https://chorleycouncil.sharepoint.com/sites/LancashireDataLGR/Shared Documents/General/Final shared evidence/"/>
    </mc:Choice>
  </mc:AlternateContent>
  <xr:revisionPtr revIDLastSave="0" documentId="8_{9DAF2053-983F-42A7-A73A-CC92E4937A93}" xr6:coauthVersionLast="47" xr6:coauthVersionMax="47" xr10:uidLastSave="{00000000-0000-0000-0000-000000000000}"/>
  <bookViews>
    <workbookView xWindow="-108" yWindow="-108" windowWidth="23256" windowHeight="13896" xr2:uid="{E0912995-4F61-4D3B-8DA6-950F3062CAA1}"/>
  </bookViews>
  <sheets>
    <sheet name="Overview" sheetId="11" r:id="rId1"/>
    <sheet name="Service Data" sheetId="14" r:id="rId2"/>
    <sheet name="Business Information" sheetId="15" state="hidden" r:id="rId3"/>
    <sheet name="Demographics" sheetId="1" r:id="rId4"/>
    <sheet name="Economy and skills" sheetId="12" r:id="rId5"/>
    <sheet name="Geography" sheetId="2" r:id="rId6"/>
    <sheet name="Crime and Community Safety" sheetId="9" r:id="rId7"/>
    <sheet name="Council data" sheetId="5" r:id="rId8"/>
    <sheet name="Transport" sheetId="4" r:id="rId9"/>
    <sheet name="Housing" sheetId="8" r:id="rId10"/>
    <sheet name="Education" sheetId="6" r:id="rId11"/>
    <sheet name="Health, Care &amp; Deprivation" sheetId="7" r:id="rId12"/>
    <sheet name="Extra Data" sheetId="16" r:id="rId13"/>
    <sheet name="Additional Data" sheetId="13" state="hidden"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2" l="1"/>
  <c r="K86" i="14"/>
  <c r="L86" i="14"/>
  <c r="M86" i="14"/>
  <c r="N86" i="14"/>
  <c r="O86" i="14"/>
  <c r="P86" i="14"/>
  <c r="Q86" i="14"/>
  <c r="R86" i="14"/>
  <c r="S86" i="14"/>
  <c r="T86" i="14"/>
  <c r="U86" i="14"/>
  <c r="V86" i="14"/>
  <c r="W86" i="14"/>
  <c r="J86" i="14"/>
  <c r="K19" i="2"/>
  <c r="L19" i="2"/>
  <c r="M19" i="2"/>
  <c r="N19" i="2"/>
  <c r="J12" i="14"/>
  <c r="K47" i="14"/>
  <c r="L47" i="14"/>
  <c r="M47" i="14"/>
  <c r="N47" i="14"/>
  <c r="O47" i="14"/>
  <c r="P47" i="14"/>
  <c r="Q47" i="14"/>
  <c r="R47" i="14"/>
  <c r="S47" i="14"/>
  <c r="T47" i="14"/>
  <c r="U47" i="14"/>
  <c r="V47" i="14"/>
  <c r="W47" i="14"/>
  <c r="X47" i="14"/>
  <c r="J47" i="14"/>
  <c r="X40" i="12"/>
  <c r="X39" i="12"/>
  <c r="X38" i="12"/>
  <c r="X18" i="12"/>
  <c r="X12" i="1"/>
  <c r="X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tc={87F9FC9A-D9C6-49A8-A8ED-37AA1B931599}</author>
  </authors>
  <commentList>
    <comment ref="O21" authorId="0" shapeId="0" xr:uid="{87F9FC9A-D9C6-49A8-A8ED-37AA1B931599}">
      <text>
        <t>[Threaded comment]
Your version of Excel allows you to read this threaded comment; however, any edits to it will get removed if the file is opened in a newer version of Excel. Learn more: https://go.microsoft.com/fwlink/?linkid=870924
Comment:
    Could we explain what the ID number refers to?
Reply:
    latest dataset data and next update would also be useful columns to add to each worksheet although appreciate it might be a bit of a task to find all of this information
Reply:
    Hi the LGInform data automatically updates but we can still add in if you would like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McGrath, Catriona</author>
  </authors>
  <commentList>
    <comment ref="X4" authorId="0" shapeId="0" xr:uid="{B78EAA18-6C02-4496-8307-C19111B8942E}">
      <text>
        <r>
          <rPr>
            <sz val="11"/>
            <color theme="1"/>
            <rFont val="Aptos Narrow"/>
            <family val="2"/>
            <scheme val="minor"/>
          </rPr>
          <t>McGrath, Catriona:
excludes financial assessments and includes carer assessments</t>
        </r>
      </text>
    </comment>
    <comment ref="X5" authorId="0" shapeId="0" xr:uid="{4F0D0CE9-DABE-44A0-993D-08EAE80202CE}">
      <text>
        <r>
          <rPr>
            <sz val="11"/>
            <color theme="1"/>
            <rFont val="Aptos Narrow"/>
            <family val="2"/>
            <scheme val="minor"/>
          </rPr>
          <t>McGrath, Catriona:
excludes financial assessments</t>
        </r>
      </text>
    </comment>
    <comment ref="X8" authorId="0" shapeId="0" xr:uid="{44252147-F496-4445-894D-FC15AD68A7ED}">
      <text>
        <r>
          <rPr>
            <sz val="11"/>
            <color theme="1"/>
            <rFont val="Aptos Narrow"/>
            <family val="2"/>
            <scheme val="minor"/>
          </rPr>
          <t>McGrath, Catriona:
all persons with open LT service as per CLD</t>
        </r>
      </text>
    </comment>
    <comment ref="X9" authorId="0" shapeId="0" xr:uid="{DCE877CE-AF53-4CE0-A70F-4C7EE638B2BF}">
      <text>
        <r>
          <rPr>
            <sz val="11"/>
            <color theme="1"/>
            <rFont val="Aptos Narrow"/>
            <family val="2"/>
            <scheme val="minor"/>
          </rPr>
          <t>McGrath, Catriona:
All persons with open service at year end (31-3) as per CLD</t>
        </r>
      </text>
    </comment>
    <comment ref="X45" authorId="0" shapeId="0" xr:uid="{E029E430-3A59-48DF-8438-E69D4ADA2B83}">
      <text>
        <r>
          <rPr>
            <b/>
            <sz val="9"/>
            <color indexed="81"/>
            <rFont val="Tahoma"/>
            <charset val="1"/>
          </rPr>
          <t>McGrath, Catriona:</t>
        </r>
        <r>
          <rPr>
            <sz val="9"/>
            <color indexed="81"/>
            <rFont val="Tahoma"/>
            <charset val="1"/>
          </rPr>
          <t xml:space="preserve">
assessments completed in period </t>
        </r>
      </text>
    </comment>
    <comment ref="X55" authorId="0" shapeId="0" xr:uid="{00336CE0-43A6-460D-8B29-6E757CD5547C}">
      <text>
        <r>
          <rPr>
            <b/>
            <sz val="9"/>
            <color indexed="81"/>
            <rFont val="Tahoma"/>
            <charset val="1"/>
          </rPr>
          <t>McGrath, Catriona:</t>
        </r>
        <r>
          <rPr>
            <sz val="9"/>
            <color indexed="81"/>
            <rFont val="Tahoma"/>
            <charset val="1"/>
          </rPr>
          <t xml:space="preserve">
this figure is for children aged 2 and under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Marmo, Antonio</author>
  </authors>
  <commentList>
    <comment ref="H18" authorId="0" shapeId="0" xr:uid="{8ADDD3BB-73C6-4F0B-AC9C-8F75F14D70BE}">
      <text>
        <r>
          <rPr>
            <b/>
            <sz val="9"/>
            <color indexed="81"/>
            <rFont val="Tahoma"/>
            <family val="2"/>
          </rPr>
          <t>Marmo, Antonio:</t>
        </r>
        <r>
          <rPr>
            <sz val="9"/>
            <color indexed="81"/>
            <rFont val="Tahoma"/>
            <family val="2"/>
          </rPr>
          <t xml:space="preserve">
Strictly this should be 16-67 as that's what's used in 16903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tc={FC373E92-93F7-4F7E-AD62-19C02A985573}</author>
    <author>tc={9F08D431-4068-48DC-884E-6BBCEFFF4CF9}</author>
    <author>tc={9B8E6699-6BED-4CBC-972B-31682A1164CF}</author>
  </authors>
  <commentList>
    <comment ref="G6" authorId="0" shapeId="0" xr:uid="{FC373E92-93F7-4F7E-AD62-19C02A985573}">
      <text>
        <t>[Threaded comment]
Your version of Excel allows you to read this threaded comment; however, any edits to it will get removed if the file is opened in a newer version of Excel. Learn more: https://go.microsoft.com/fwlink/?linkid=870924
Comment:
    Strictly should be the previous year’s value but this is still somewhat representative</t>
      </text>
    </comment>
    <comment ref="B18" authorId="1" shapeId="0" xr:uid="{9F08D431-4068-48DC-884E-6BBCEFFF4CF9}">
      <text>
        <t>[Threaded comment]
Your version of Excel allows you to read this threaded comment; however, any edits to it will get removed if the file is opened in a newer version of Excel. Learn more: https://go.microsoft.com/fwlink/?linkid=870924
Comment:
    This is also Census 2021</t>
      </text>
    </comment>
    <comment ref="G29" authorId="2" shapeId="0" xr:uid="{9B8E6699-6BED-4CBC-972B-31682A1164CF}">
      <text>
        <t>[Threaded comment]
Your version of Excel allows you to read this threaded comment; however, any edits to it will get removed if the file is opened in a newer version of Excel. Learn more: https://go.microsoft.com/fwlink/?linkid=870924
Comment:
    This one is the difference between two percentages - harder to work out</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tc={A25A02C7-73A4-4113-962D-C306E70C6091}</author>
  </authors>
  <commentList>
    <comment ref="C3" authorId="0" shapeId="0" xr:uid="{A25A02C7-73A4-4113-962D-C306E70C6091}">
      <text>
        <t>[Threaded comment]
Your version of Excel allows you to read this threaded comment; however, any edits to it will get removed if the file is opened in a newer version of Excel. Learn more: https://go.microsoft.com/fwlink/?linkid=870924
Comment:
    @Marmo, Antonio  - I imagine it will be more accurate / up to date if we source this directly from each authority?</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Marmo, Antonio</author>
  </authors>
  <commentList>
    <comment ref="H27" authorId="0" shapeId="0" xr:uid="{54AFAEF5-2915-42C0-AF78-8F59CE61681A}">
      <text>
        <r>
          <rPr>
            <b/>
            <sz val="9"/>
            <color indexed="81"/>
            <rFont val="Tahoma"/>
            <family val="2"/>
          </rPr>
          <t>Marmo, Antonio:</t>
        </r>
        <r>
          <rPr>
            <sz val="9"/>
            <color indexed="81"/>
            <rFont val="Tahoma"/>
            <family val="2"/>
          </rPr>
          <t xml:space="preserve">
Strictly should be 10+</t>
        </r>
      </text>
    </comment>
    <comment ref="H57" authorId="0" shapeId="0" xr:uid="{641591E8-60F7-4E01-A9C2-D728E5B02777}">
      <text>
        <r>
          <rPr>
            <b/>
            <sz val="9"/>
            <color indexed="81"/>
            <rFont val="Tahoma"/>
            <family val="2"/>
          </rPr>
          <t>Marmo, Antonio:</t>
        </r>
        <r>
          <rPr>
            <sz val="9"/>
            <color indexed="81"/>
            <rFont val="Tahoma"/>
            <family val="2"/>
          </rPr>
          <t xml:space="preserve">
Denominators/counts for local authorities are estimated as follows: (i) For local authorities that have exactly the same boundary as a PCT, the PCT figure is used as it is the only estimate available for the residents of the PCT/local authority. (ii) For local authorities whose boundary is contained wholly within a single PCT, but is not equal to the whole PCT, the LA denominator/count is estimated as a proportion of the PCT figure, with the exceptions of Isles of Scilly, City of London, Rutland, Cornwall, Hackney and Leicestershire (see below). (iii) For local authorities whose boundaries include all or part of more than one PCT, the local authority denominator/count is estimated by aggregating the appropriate proportions of the denominators/counts for the PCTs whose boundaries include part of the local authority.</t>
        </r>
      </text>
    </comment>
  </commentList>
</comments>
</file>

<file path=xl/sharedStrings.xml><?xml version="1.0" encoding="utf-8"?>
<sst xmlns="http://schemas.openxmlformats.org/spreadsheetml/2006/main" count="1842" uniqueCount="729">
  <si>
    <t>id number</t>
  </si>
  <si>
    <t>Title</t>
  </si>
  <si>
    <t>Source</t>
  </si>
  <si>
    <t>Collection url</t>
  </si>
  <si>
    <t>Min Admin Geo</t>
  </si>
  <si>
    <t>Min ONS Geo</t>
  </si>
  <si>
    <t>Denominator Id</t>
  </si>
  <si>
    <t>Denominator Metric</t>
  </si>
  <si>
    <t>Data Reporting Period</t>
  </si>
  <si>
    <t>BwD</t>
  </si>
  <si>
    <t>BPL</t>
  </si>
  <si>
    <t>Bur</t>
  </si>
  <si>
    <t>Cho</t>
  </si>
  <si>
    <t>Fyl</t>
  </si>
  <si>
    <t>Hyn</t>
  </si>
  <si>
    <t>Lan</t>
  </si>
  <si>
    <t>Pen</t>
  </si>
  <si>
    <t>Pre</t>
  </si>
  <si>
    <t>RVa</t>
  </si>
  <si>
    <t>Ros</t>
  </si>
  <si>
    <t>SRi</t>
  </si>
  <si>
    <t>WLa</t>
  </si>
  <si>
    <t>Wyr</t>
  </si>
  <si>
    <t>LCC</t>
  </si>
  <si>
    <t>Note: Sum of Lancashire districts will not total to Lancashire total</t>
  </si>
  <si>
    <t>Adult Social Care</t>
  </si>
  <si>
    <t>Number of referrals - Adult</t>
  </si>
  <si>
    <t>Social Care Assessments</t>
  </si>
  <si>
    <t>Carer Assessments</t>
  </si>
  <si>
    <t>Mental Health Act Assessment</t>
  </si>
  <si>
    <t>not in CLD</t>
  </si>
  <si>
    <t>DoLS BIA Assessment (based on date of supervisory decision)</t>
  </si>
  <si>
    <t>Number of open cases LT</t>
  </si>
  <si>
    <t>Number of open cases (includes carers, direct payments, respite)</t>
  </si>
  <si>
    <t>Reviews (planned and unplanned)</t>
  </si>
  <si>
    <t>Carer Reviews (planned and unplanned)</t>
  </si>
  <si>
    <t>Social worker average caseload</t>
  </si>
  <si>
    <t>unavailable</t>
  </si>
  <si>
    <t>The number of adults aged 18 to 64 whose long-term support needs are met by admission to residential and nursing care homes (per 100,000 population)</t>
  </si>
  <si>
    <t>awaiting data</t>
  </si>
  <si>
    <t>The number of adults aged 65 and over whose long-term support needs are met by admission to residential and nursing care homes (per 100,000 population)</t>
  </si>
  <si>
    <t>The proportion of people who receive long-term support who live in their home or with family - The proportion of people who received long-term support with a primary support reason of learning disability, who live in their home or with family (people aged 18 to 64)</t>
  </si>
  <si>
    <t>The proportion of people who receive long-term support who live in their home or with family - The proportion of people who received long-term support who live in their home or with family (18 to 64)</t>
  </si>
  <si>
    <t>The proportion of people who receive long-term support who live in their home or with family - The proportion of people who received long-term support who live in their home or with family (65+)</t>
  </si>
  <si>
    <t>The proportion of people using social care who receive self-directed support, and those receiving direct payments - Adults aged 18 or over receiving self-directed support</t>
  </si>
  <si>
    <t>The proportion of people using social care who receive self-directed support, and those receiving direct payments - Carers receiving self-directed support</t>
  </si>
  <si>
    <t>The proportion of people using social care who receive self-directed support, and those receiving direct payments - Adults 18 or over in receipt of care and receiving direct payments.</t>
  </si>
  <si>
    <t>The proportion of people using social care who receive self-directed support, and those receiving direct payments - Carers receiving direct payments for support direct to carer.</t>
  </si>
  <si>
    <t>Children's Social Care and Education</t>
  </si>
  <si>
    <t>Number of Contacts</t>
  </si>
  <si>
    <t>NW Regional Improvement Group - RIIA Data</t>
  </si>
  <si>
    <t>2024/25</t>
  </si>
  <si>
    <t>Number of referrals - Children</t>
  </si>
  <si>
    <t>Number of EHCP referrals by age</t>
  </si>
  <si>
    <t>DfE Stats - SEN2</t>
  </si>
  <si>
    <t>https://explore-education-statistics.service.gov.uk/data-tables/permalink/5fc5ddd9-fa28-4ae4-45e8-08ddcde57a4c</t>
  </si>
  <si>
    <t>EHCP referrals - Age 2 and under</t>
  </si>
  <si>
    <t>EHCP referrals - 3</t>
  </si>
  <si>
    <t>EHCP referrals - 4</t>
  </si>
  <si>
    <t>EHCP referrals - 5</t>
  </si>
  <si>
    <t>EHCP referrals - 6</t>
  </si>
  <si>
    <t>EHCP referrals - 7</t>
  </si>
  <si>
    <t>EHCP referrals - 8</t>
  </si>
  <si>
    <t>EHCP referrals - 9</t>
  </si>
  <si>
    <t>EHCP referrals - 10</t>
  </si>
  <si>
    <t>EHCP referrals - 11</t>
  </si>
  <si>
    <t>EHCP referrals - 12</t>
  </si>
  <si>
    <t>EHCP referrals - 13</t>
  </si>
  <si>
    <t>EHCP referrals - 14</t>
  </si>
  <si>
    <t>EHCP referrals - 15</t>
  </si>
  <si>
    <t>EHCP referrals - 16</t>
  </si>
  <si>
    <t>EHCP referrals - 17</t>
  </si>
  <si>
    <t>EHCP referrals - 18</t>
  </si>
  <si>
    <t>EHCP referrals - 19</t>
  </si>
  <si>
    <t>EHCP referrals - Age 20 and over</t>
  </si>
  <si>
    <t>Number of Assessments started in period</t>
  </si>
  <si>
    <t>2024/24</t>
  </si>
  <si>
    <t>Number of Section 47 enquiries initiated in period</t>
  </si>
  <si>
    <t>Number of open cases by type - Children</t>
  </si>
  <si>
    <t xml:space="preserve"> - Children open to EH / Children subject of active Early Help plan end of period</t>
  </si>
  <si>
    <t xml:space="preserve"> - CIN Plans</t>
  </si>
  <si>
    <t xml:space="preserve"> - Child Protection Plans</t>
  </si>
  <si>
    <t xml:space="preserve"> - Children Looked After</t>
  </si>
  <si>
    <t xml:space="preserve"> - Care leavers who have reached the threshold for leaving care services</t>
  </si>
  <si>
    <t>Childrens Services Analysis Tool (ChAT)</t>
  </si>
  <si>
    <t>Number of EHCPs by age</t>
  </si>
  <si>
    <t>social worker average caseload - Children's social work workforce, Reporting year 2024 - Explore education statistics - GOV.UK</t>
  </si>
  <si>
    <t>Number of EHCPs - 1</t>
  </si>
  <si>
    <t>Number of EHCPs - 2</t>
  </si>
  <si>
    <t>Number of EHCPs - 3</t>
  </si>
  <si>
    <t>Number of EHCPs - 4</t>
  </si>
  <si>
    <t>Number of EHCPs - 5</t>
  </si>
  <si>
    <t>Number of EHCPs - 6</t>
  </si>
  <si>
    <t>Number of EHCPs - 7</t>
  </si>
  <si>
    <t>Number of EHCPs - 8</t>
  </si>
  <si>
    <t>Number of EHCPs - 9</t>
  </si>
  <si>
    <t>Number of EHCPs - 10</t>
  </si>
  <si>
    <t>Number of EHCPs - 11</t>
  </si>
  <si>
    <t>Number of EHCPs - 12</t>
  </si>
  <si>
    <t>Number of EHCPs - 13</t>
  </si>
  <si>
    <t>Number of EHCPs - 14</t>
  </si>
  <si>
    <t>Number of EHCPs - 15</t>
  </si>
  <si>
    <t>Number of EHCPs - 16</t>
  </si>
  <si>
    <t>Number of EHCPs - 17</t>
  </si>
  <si>
    <t>Number of EHCPs - 18</t>
  </si>
  <si>
    <t>Number of EHCPs - 19</t>
  </si>
  <si>
    <t>Number of EHCPs - 20</t>
  </si>
  <si>
    <t>Number of EHCPs - 21</t>
  </si>
  <si>
    <t>Number of EHCPs - 22</t>
  </si>
  <si>
    <t>Number of EHCPs - 23</t>
  </si>
  <si>
    <t>Number of EHCPs - 24</t>
  </si>
  <si>
    <t>Number of EHCPs - 25</t>
  </si>
  <si>
    <t>Social worker average caseload per fte</t>
  </si>
  <si>
    <t>Children's social work workforce, Reporting year 2024 - Explore education statistics - GOV.UK</t>
  </si>
  <si>
    <t>https://explore-education-statistics.service.gov.uk/find-statistics/children-s-social-work-workforce/2024</t>
  </si>
  <si>
    <t>social worker fte</t>
  </si>
  <si>
    <t>N/A</t>
  </si>
  <si>
    <t>not available</t>
  </si>
  <si>
    <t>Housing and Homelessness</t>
  </si>
  <si>
    <t>No. of households assessed and owed a duty - Total initial assessments</t>
  </si>
  <si>
    <t>2024/2025</t>
  </si>
  <si>
    <t>12532</t>
  </si>
  <si>
    <t>No. of households assessed and owed a duty - Assessed as owed a duty - Total</t>
  </si>
  <si>
    <t>Total households on housing waiting list at 31 March (2024)</t>
  </si>
  <si>
    <t>12910</t>
  </si>
  <si>
    <t>Number of households in temporary accommodation</t>
  </si>
  <si>
    <t>12912 + 12914 + 12916 + 12918</t>
  </si>
  <si>
    <t>Number of families in temporary accommodation</t>
  </si>
  <si>
    <t>% families of TA</t>
  </si>
  <si>
    <t>Number of households in social housing</t>
  </si>
  <si>
    <t>RP social housing by LA area 2024</t>
  </si>
  <si>
    <t>Registered provider social housing stock and rents in England 2023 to 2024 - GOV.UK</t>
  </si>
  <si>
    <t>Science Park</t>
  </si>
  <si>
    <t>n/a</t>
  </si>
  <si>
    <t>Westinghouse Springfields, Salwick</t>
  </si>
  <si>
    <t xml:space="preserve">n/a
</t>
  </si>
  <si>
    <t>Business Park / Business Centre</t>
  </si>
  <si>
    <t xml:space="preserve">Greenbank Business Park, Dyneley Rd, Blackburn BB1 3AB
Walker Industrial Park, Walker Rd, Blackburn BB1 2JZ
Shadsworth Business Park &amp; Industrial Estate, Blackburn, BB1 2QR
Glenfield Business Park, Philips Rd, Blackburn BB1 5FN
Whitebirk Industrial Estate, Philips Rd, Blackburn BB1 5NA
Revolution Park, Goose House Lane, Darwen, Lancashire
</t>
  </si>
  <si>
    <t>Blackpool and Fylde Industrial estate, Clifton Trade Park</t>
  </si>
  <si>
    <t>Strawberry Fields Digital Hub, Euxton Lane, Chorley, PR7 3JZ.             Verat Space, Britannia Buildings, Drumhead Rd, Chorley, PR6 7BX.          Chorley Business &amp; Technology Centre, East Terrace, Euxton Lane, Chorley, PR67BX.         Turner House, MArket Street, Chorley, PR72SE</t>
  </si>
  <si>
    <t>See employment sites</t>
  </si>
  <si>
    <t>Altham Business Park
Junction 7 Business Park (Blackburn Road Clayton le Moors)
West End Business Park (Oswaldtwistle)</t>
  </si>
  <si>
    <t>• Carnforth Business Park (Castle Industrial Supplies, Havwoods Flooring, PlusFloor, StrongDor Innovation Centre)
• White Cross Business Park 
• Lancaster Business Park 
• Lancaster University Health Innovation Campus</t>
  </si>
  <si>
    <t>Lomeshaye Industrial Estate
West Craven Business Park
Riverside Business Park, Barrowford
Whitewalls Industrial Estate
Long Ing, Crow Nest and Bankfield Busioness Parks, Barnoldswick
Southfield Street
Brierfield Mills, Brierfield</t>
  </si>
  <si>
    <t>Millennium City Park are prominently situated overlooking Bluebell Way/Longridge Road (B6242).
Preston East
Preston Technology Park
West Strand Business Park
Preston Riversway Business Village, Tustin Court and The Old Docks House.  
Oakham Court
Winckley Square professional district
Preston Station Quarter Project presents an opportunity to deliver a step change in the office market by delivering a landmark of Grade A office and commercial space - Preston Station Quarter Project - Invest Preston
Future opportunities: Preston 35</t>
  </si>
  <si>
    <t>Union Mill Business Centre 
Weaving Shed Business Centre 
Fern Court Business Centre
Clitheroe Business Centre
Manor Court Offices (Ribchester)
Grindleton Business Centre</t>
  </si>
  <si>
    <t>Futures Park,
Waterfoot Business Centre,
New Hall Hey
Three Point BP</t>
  </si>
  <si>
    <t>Lancashire Business Park
Farington Park Phase 2
South Rings Business Park
Leyland Business Park
Longton Business Park</t>
  </si>
  <si>
    <t xml:space="preserve">Whitemoss Business Park, Skelmersdale WN8 9TG
Malthouse Business Centre, Ormskirk L39 1QR
Hattersley Court, Ormskirk L39 2AY
Tarleton Office Park, Tarleton PR4 6JF
North Quarry Business Park, Appley Bridge WN6 9DL
</t>
  </si>
  <si>
    <t>Enterprise Zone</t>
  </si>
  <si>
    <t xml:space="preserve">https://wartonez.com/ - Warton Enterprise Zone Lancashire
https://blackpoolez.com/ - Blackpool Enterprise Zone which splits between the boundary of Fylde and Blackpool </t>
  </si>
  <si>
    <t>Samlesbury Enterprise Zone</t>
  </si>
  <si>
    <t>Samlesbury Enterprise Zone https://samlesburyez.com/</t>
  </si>
  <si>
    <t>Hillhouse Technology Enterprise Zone, Thornton</t>
  </si>
  <si>
    <t>Employment sites</t>
  </si>
  <si>
    <t>Strawberry Meadows Business Park, Berry Way, Euxton Lane, Chorley,  PR76FL.     Botany Bay Business Park, Chorley, PR69AF. The Revolution, Buckshaw Village, Chorley, PR77DW. Chorley North Industrial Park, PR67BX.     Moorland Gate Business Park                                         Chorley Central Business Park, Stump Lane, Chorley.                                    Common Bank Industrial Estate (Foxhole Road / Ackhurst) PR71NR. Shady Lane, Clayton-le-Woods (emerging - Local Plan)</t>
  </si>
  <si>
    <t>Queensway Industrial Estate, Snowden Road, St Annes
Blackpool Airport, Squires Gate
Scafell Road, Snowden Road / Everest Road, St Annes 
Preston Road, Lytham
93 Dock Road, Lytham 
Boundary Road, Lytham 
Naze Lane, Freckleton 
Kirkham Trading Park, Kirkham
Progress Mill, Orders Lane, Kirkham 
Marquis Street / Richard Street, Kirkham 
Whitworth Street, Wesham
Westinghouse Springfield, Salwick
BAE Systems, Warton 
Blackpool and Fylde Industrial Estate, Whitehills
Whitehills Park, Whitehills
AXA / AEGON Offices, Ballam Road, Lytham 
Jubilee House, Lytham 
St George’s Park, Kirkham 
Fairfield Research Station, Greenhalgh 
Former RAF Camp, Hillock Lane, Warton 
Land Registry, Warton 
Brook Mill, Station Road, Wrea Green 
Clifton Marsh Depot, Clifton
Mill Farm, Wesham 
Wareing’s Site, Blackpool Road, Kirkham 
Peel Hall Business Village, Westby 
Braithwaites Yard Business Park, Warton 
94 Mythop Lodge, Weeton with Preese
Freckleton Boatyard, Freckleton 
Dingle Farm Rural Business Park, Newton</t>
  </si>
  <si>
    <t>Altham Industrial Estate (Altham)
Frontier Park (Juntion 6 M65)
Huncoat Industrial Estate
Moorfield Industrial Estate (Clayton le Moors)</t>
  </si>
  <si>
    <t>• Carnforth Levels (Black Dog Motors, Ashlea, Logs Direct, The Travellers Choice Coaches)
• Scotland Road (Border Aggregates, Carnforth Car sales, Callender Caravans, Lake Coast &amp; Dale Leisure, Gudgeon's Repairs)
• Kellet Road Industrial Estate (DX Freight, Carnforth Service &amp; MOT Centre, English Hardwood Design Ltd). 
• Port of Heysham Industrial Estate
• Heysham Industrial Estate
• Major Industrial Estate - Heysham Gateway
•  Warton Road (WCF Fuels, GL Sharpe &amp; Sons)
• Willow Mill (Bluebird Care, Ed-IT Solutions, Lune Valley Estates, Landmark Estate Agency, Bridges and Co)
• Galgate Mill (Westgare Frozen Foods, KLS Motors, StarVale Management &amp; Technologies, Silk Mill, Forton Glass)
• TDG Depot
• Bulk Road and Lawson's Quay (Elis, Aparto Caton Court, Farmfoods) 
• White Lund Employment Area
• Royd Mill ( Palletline, Alan Dick Engineering)
• Claughton Brickworks ( WCF Garden Centre, Forterra Brickworks, JS Bargh, PAlletforce, Gastronomy Plus Ltd, SWS)
• Halton Mills (Like Technologies, Out of the Woods, Halton Mill, Angstrom Technology)
• Glasson dock Industrial Area (WS Mezeron, Glasson Grain)
• Hornby Industrial Area (Intaglio Engraving)
• Cowan Bridge Industrial Estate ( TNT Fitness, Kirkby Lonsdale Bathrooms, DM Gould Wholesale)
• Lune Industrial Estate (Ajax Motors, Spar, Bay MOT Centre, Hitec, White &amp; Company, Metamark, Howdens, Lancaster Well , The Hornets Bar)
• Lancaster West Business Park 
• Caton Road Industrial Estate</t>
  </si>
  <si>
    <t>Lomeshaye Industrial Estate
West Craven Business Park
Riverside Business Park, Barrowford
Whitewalls Industrial Estate
Long Ing, Crow Nest and Bankfield Busioness Parks, Barnoldswick
Southfield Street
Brierfield Mills
Throstle Nest Mill
Greenfield Road, Colne</t>
  </si>
  <si>
    <t>Red Scar Business Park, Longridge Road
Roman Way Industrial Estate
Rough Hey Industrial Estate 
Kaymar Industrial Estate
Guild Trading Estate
Oxhey Industrial Estate
Campbell Street Industrial Estate
Aqueduct Mill Estate
Preston EAST Employment Area - Bluebell Way, PR2 5PZ
APTUS - APTUS PRESTON</t>
  </si>
  <si>
    <t xml:space="preserve">Shay Lane Industrial Estate
Mitton Road Business Park
Barrow Brook Business Park
Fairfield Business Park
Time Technology Business Park
Whalley Industrial Park
Pendle Trading Estate
Primrose Mill
The Sidings Business Park
Salthill Industrial Estate
Twin Brook Business Park
</t>
  </si>
  <si>
    <t>New Line Industrial Estate
Futures Park
Waterfoot Business Centre
New Hall Hey
Three Point BP</t>
  </si>
  <si>
    <t>Walton Summit Industrial Estate
Moss Side Industrial Estate
The Forward Industrial Estate
Middleforth Industrial Estate
Momentum Place Industrial Estate
Oakshot Place Industrial Estate
Centurion Industrial Estate
Talbot Road Industrial Estate
Charnley Fold Industrial Estate
Old Mill Industrial Estate
South Ribble Industrial Estate 
Crossley Industrial Estate Hillthorpe Farm Ind Estate, Knoll Lane, Dollywaggon Way Commercial Units</t>
  </si>
  <si>
    <t xml:space="preserve">Two Saints Retail Park L39 3RN
Ringtail Retail Park L40 8AD
Plox Brow Employment Area PR4 6HE / PR4 6HG / PR4 6HB
Whitemoss Business Park WN8 9TG
Merlin Park (Burscough Industrial Estate) L40 8JY
G-Park / XL Skelmersdale WN8 8DY
Wood End Business Park, Scarisbrick L40 0PH
East Gillibrands, Skelmersdale WN8 9UB
West Gillibrands, Skelmersdale WN8 9TA
Westgate Industrial Estate, Skelmersdale  WN8 8AZ
Stanley Industrial Estate, Skelmersdale  WN8 8EA
Holland Business Park, Skelmersdale WN8 9AZ
West Pimbo, Skelmersdale WN8 9PT
East Pimbo, Skelmersdale WN8 9PT
New Court Way, Ormskirk L39 2YT
Hattersley Retail &amp; Trade, Ormskirk  L39 2AN
Swordfish Park (Burscough Industrial Estate) L40 8JY
Ringtail Court (Burscough Industrial Estate) L40 8LA
Tollgate Crescent (Burscough Industrial Estate) L40 8LT
Appley Lane Industrial Estate, Appley Bridge WN6 9AB
Platts Lane Industrial Estate, Burscough L40 1SG
Greaves Hall Business Park, Banks PR9 8BL
Scarisbrick Business Park, Scarisbrick L40 8HN / L40 8HS
Simonswood Industrial Park, Bickerstaffe L33 4XZ
</t>
  </si>
  <si>
    <t xml:space="preserve">Industrial Estates:
&gt;Copse Road, Fleetwood
&gt;Poulton Industrial Estate, Poulton-le-Fylde
</t>
  </si>
  <si>
    <t xml:space="preserve">Significant businesses </t>
  </si>
  <si>
    <t xml:space="preserve">Euro Garages (EG Group)
Crown Paints
Herbert Parkinson
Graham &amp; Brown
Perspex International
Wec Engineering
Star Academies
</t>
  </si>
  <si>
    <t xml:space="preserve">Lailas fine foods, Glasdon, Buton Busicuits, DWP, Trevors, Padis, ACL wholesale, Smiths Equipment Hire, Ameon, ForceTech, Blackpool Teaching Hopsital, Blackpool Football Club,   </t>
  </si>
  <si>
    <t>GA Petfood Partners.  Scorpion Automotive. Chorley Building Society. Chorley Group.                Telent.                             Merlin Cycles.             Porter Lancastrian (now Porta Micro Matic).             TVS SCS.                 Carrington Textiles / Pincroft.                       3DGBIRE.                           World Travel Holdings. Panache Cruises.           Kerax                                            PAR Group</t>
  </si>
  <si>
    <t>Beaverbrooks, Lytham 
BAE Systems
Fox’s Biscuits, Wesham 
Fylde Council*
Westinghouse Springfields
Ribby Hall 
Tangerine Group 
Trilanco, Wesham
DWP*
Weeton Camp*
Kirkham Prison*
Ameon
Sustainable Energy First
Warings
Danbro 
AFC Fylde and AFC Fylde Community Foundation
NHS – Clifton Hospital*</t>
  </si>
  <si>
    <t>BMP Europe (Altham Business Park)
Caligen Foal (Broad Oak Accrington)
Clayton Park Bakery (Clayton Industrial Estate)
Cardboard Box Company (Clayton Industrial Estate)
Coach House (Altham Industrial Estate)
Piolax (Altham Business Park)
Senator (Altham Business Park)
William Blythe Ltd (Bridge Street, Church)
What More (Altham Business Park)</t>
  </si>
  <si>
    <r>
      <t xml:space="preserve">• EDF - Heysham Power Station
• Morecambe Football Club 
</t>
    </r>
    <r>
      <rPr>
        <i/>
        <sz val="11"/>
        <color rgb="FFFF0000"/>
        <rFont val="Aptos Narrow"/>
        <family val="2"/>
        <scheme val="minor"/>
      </rPr>
      <t>TBC - Under discussion</t>
    </r>
  </si>
  <si>
    <t>Rolls Royce
Daisy Group
Boundary Outlet
Silent Night Group Ltd
Protec Fire Detection Plc
Senior Aerospace Weston
Richard Wellock and Sons Ltd
Farmhouse Biscuits Ltd
Buoyant Upholstry Ltd
East Lancs College Group
Refresco Drinks UK Ltd
Graham Engineering Ltd
Hope Technology Ltd
UniRoyal Global Ltd
LA-Z-Boy Manufacturing Ltd</t>
  </si>
  <si>
    <t>Lancashire County Council 
Lancashire Fire and Rescue Service HQ
Lancashire Teaching Hospitals NHS Foundation Trust including Royal Preston Hospital
Community Gateway Association
Booths
James Hall &amp; Co
Tetrad
Sika Limited
Homeserve Claims Management
Hallis Hudson Group Ltd
BEECH'S FINE CHOCOLATES LTD
Pakawaste
CPC PLC
EKM
Pigott Shaft Drilling Limited
Preston Tax Office - HMRC Preston 
Preston Probation Office
Royal Mail</t>
  </si>
  <si>
    <t xml:space="preserve">Johnson Matthey
Dunbia (UK)
Fort Vale Engineering LTD
Ultraframe (UK) LTD
Heildelberg Materials Cement LTD
Farmhouse Fare LTD
Jones Stroud Insulations LTD
Daniel Thwaites PLC
Trutex Limited
 James Alpe LTD
Dugdale Nutrition LTD
BAE Systems Inc.
</t>
  </si>
  <si>
    <t>Orthoplastics
JJO PLC
AV.com
Lancashire Sock Co
We Buy Books
Interfloor
Slingco
Melba Swintex</t>
  </si>
  <si>
    <t xml:space="preserve">Ab Inbev, Waitrose,United Utilities, Amazon, Leyland Trucks, C&amp;W Berry, Dunbia, Victoria Plumbing, VernaCare, Environment Agency, Dr Oetker, DPD, Fedex, LWC Drinks, UPS, BAE systems Inc, Eric Wright Group, Conlon Construction, Baxi, MI Vehicle Integration, Evans Vanodine,  </t>
  </si>
  <si>
    <t xml:space="preserve">Hotter Shoes, Skelmersdale WN8 9PT
Walkers Snack Foods(PePSiCo, Skelmersdale WN8 9QF
Müller, Skelmersdale  WN8 8DY
ASDA Distribution Centre, Skelmersdale WN8 8DY
DHL Excel Supply, Skelmersdale  WN8 8DY
Kammac, Skelmersdale  WN8 9SY
Graylaw Freight Group, Skelmersdale WN8 9TA
Buffaload Logistics, Skelmersdale WN8 9TA
Essity, Skelmersdale WN8 9PE
Co-operative Bank, Skelmersdale WN8 (general)
Flavourfresh, Banks PR9 8BL
Huntapac Produce Ltd, Tarleton PR4 6HB
Smithy Mushrooms, Scarisbrick L40 8JX
</t>
  </si>
  <si>
    <t>Victrex
Fisherman's Friend</t>
  </si>
  <si>
    <t>Others</t>
  </si>
  <si>
    <t>Chorley Hospital (Lancashire Teaching NHS Trust).</t>
  </si>
  <si>
    <t>See above*</t>
  </si>
  <si>
    <t>• NHS - Lancaster Hospital
• HMP Lancaster Farms
• Lancaster City Council</t>
  </si>
  <si>
    <t>Barnfield Construction
Euravia Engineering &amp; supply Ltd
Pendleside Hospice
ELE Advanced Technologies Ltd</t>
  </si>
  <si>
    <t xml:space="preserve">Clitheroe Community Hospital
Calderstone Hospital (Medical Centre)
Longridge Community Hospital
Clitheroe Health Centre (Medical Centre)
</t>
  </si>
  <si>
    <t>Rossendale Primary Health Care Centre</t>
  </si>
  <si>
    <t>Lancashire Constabulary
Wordern Hall
Samlesbury Hall
Capitol Centre</t>
  </si>
  <si>
    <t>Further Education Sites (Ages 16-18)</t>
  </si>
  <si>
    <t>Blackburn College</t>
  </si>
  <si>
    <t>Blackpool and Fylde College, Park Road</t>
  </si>
  <si>
    <t>AKS Sixth Form, AKS School, Lytham</t>
  </si>
  <si>
    <t>• Lancaster and Morecambe College
• Ripley St Thomas Academy Sixth Form 
• LRGS Sixth Form 
• Our Lady's Catholic College Sixth Form 
• Beaumont College</t>
  </si>
  <si>
    <t>East Lancashire Collecge Group
Nelson &amp; Colne College
Lancashire Adult Learning</t>
  </si>
  <si>
    <t>Cardinal Newman College is ranked the top Sixth Form College for A levels in the North West. Preston's College is a sector leader for vocational training and apprenticeships.</t>
  </si>
  <si>
    <t>Stonyhurst College
Clitheroe Grammar Sixth Form Centre</t>
  </si>
  <si>
    <t>Alder Grange School and Sixth Form
All Saints Sixth Form
Bacup and Rawtenstall Grammar School
Haslingden High School and Sixth Form</t>
  </si>
  <si>
    <t>Runshaw College Hutton Grammer School</t>
  </si>
  <si>
    <t>West Lancashire College WN86LH
Ormskirk School 6th Form L39 2AT</t>
  </si>
  <si>
    <t>Higher Education Sites</t>
  </si>
  <si>
    <t>Multiversity (in development)</t>
  </si>
  <si>
    <t xml:space="preserve">Lancashire Energy HQ – Blackpool &amp; Fylde College </t>
  </si>
  <si>
    <t>Accrington &amp; Rossendale College</t>
  </si>
  <si>
    <t>• Lancaster University
• University of Cumbria (Lancaster Campus)</t>
  </si>
  <si>
    <t>Nelson and Colne College University Centre</t>
  </si>
  <si>
    <t>University of Lancashire University of Lancashire</t>
  </si>
  <si>
    <t>N/a</t>
  </si>
  <si>
    <t>Edge Hill University L394QP</t>
  </si>
  <si>
    <t>Population</t>
  </si>
  <si>
    <t>Total resident population</t>
  </si>
  <si>
    <t>Office for National Statistics</t>
  </si>
  <si>
    <t>Nomis - Query Tool - Population estimates - local authority based by single year of age</t>
  </si>
  <si>
    <t>Ward</t>
  </si>
  <si>
    <t>LSOA</t>
  </si>
  <si>
    <t>Population aged 0-17</t>
  </si>
  <si>
    <t>Population aged 18 to 64</t>
  </si>
  <si>
    <t>Population aged 65+</t>
  </si>
  <si>
    <t>% population aged 65+</t>
  </si>
  <si>
    <t>Population density  - mid year population estimates</t>
  </si>
  <si>
    <t>Geographical area, land only measurements - hectares</t>
  </si>
  <si>
    <t>Population Change and Migration</t>
  </si>
  <si>
    <t>Population change 2013-2023</t>
  </si>
  <si>
    <t xml:space="preserve">ONS mid year estimates </t>
  </si>
  <si>
    <t>http://id.esd.org.uk/metricType/3281</t>
  </si>
  <si>
    <t>Internal migration  25-39 age group inflow</t>
  </si>
  <si>
    <t>ONS Table IM2020-T5a</t>
  </si>
  <si>
    <t>https://www.ons.gov.uk/peoplepopulationandcommunity/populationandmigration/migrationwithintheuk/datasets/internalmigrationmovesbylocalauthoritiesandregionsinenglandandwalesby5yearagegroupandsex</t>
  </si>
  <si>
    <t>Internal migration  25-39 age group net</t>
  </si>
  <si>
    <t>Population Projections</t>
  </si>
  <si>
    <t>Population projections, all ages</t>
  </si>
  <si>
    <t>http://id.esd.org.uk/metricType/16620</t>
  </si>
  <si>
    <t>District</t>
  </si>
  <si>
    <t>None available</t>
  </si>
  <si>
    <t>2047</t>
  </si>
  <si>
    <t>All persons aged 0 to 17 (projections)</t>
  </si>
  <si>
    <t>Population projections: 2022-based migration category variant projections</t>
  </si>
  <si>
    <t>All persons aged 18 to 64 (projections)</t>
  </si>
  <si>
    <t>https://www.ons.gov.uk/peoplepopulationandcommunity/populationandmigration/populationprojections/bulletins/subnationalpopulationprojectionsforengland/2022based</t>
  </si>
  <si>
    <t>All persons aged 65 and over (projections)</t>
  </si>
  <si>
    <t>Old age dependency ratio (projections)</t>
  </si>
  <si>
    <t>Enterprises</t>
  </si>
  <si>
    <t>Number of enterprises (businesses)</t>
  </si>
  <si>
    <t>ONS</t>
  </si>
  <si>
    <t>http://id.esd.org.uk/metricType/5480</t>
  </si>
  <si>
    <t>MSOA</t>
  </si>
  <si>
    <t>Number of Medium Enterprises</t>
  </si>
  <si>
    <t>Nomis</t>
  </si>
  <si>
    <t>http://id.esd.org.uk/metricType/5483</t>
  </si>
  <si>
    <t>Number of Small Enterprises</t>
  </si>
  <si>
    <t>http://id.esd.org.uk/metricType/5482</t>
  </si>
  <si>
    <t>New enterprises 1-year survival rate</t>
  </si>
  <si>
    <t>http://id.esd.org.uk/metricType/9640</t>
  </si>
  <si>
    <t>No. of births of new enterprises</t>
  </si>
  <si>
    <t>GVA: All industries</t>
  </si>
  <si>
    <t>http://id.esd.org.uk/metricType/15298</t>
  </si>
  <si>
    <t>Jobs</t>
  </si>
  <si>
    <t>Employment rate (aged 16-64)</t>
  </si>
  <si>
    <t>http://id.esd.org.uk/metricType/49</t>
  </si>
  <si>
    <t>Population aged 16-64 (count)</t>
  </si>
  <si>
    <t>2024 Q4 (12 months ending)</t>
  </si>
  <si>
    <t>Employee jobs by industry</t>
  </si>
  <si>
    <t>Census 2021</t>
  </si>
  <si>
    <t>Labour market and travel to work: Census 2021 in England and Wales - Office for National Statistics</t>
  </si>
  <si>
    <t>OA</t>
  </si>
  <si>
    <t>GVA per filled job (£)</t>
  </si>
  <si>
    <t>http://id.esd.org.uk/metricType/20738</t>
  </si>
  <si>
    <t>Total no. of jobs</t>
  </si>
  <si>
    <t>https://www.nomisweb.co.uk/datasets/jd</t>
  </si>
  <si>
    <t>Jobs density</t>
  </si>
  <si>
    <t>http://id.esd.org.uk/metricType/20159</t>
  </si>
  <si>
    <t xml:space="preserve">Average (mean) annual pay gross for all employee jobs </t>
  </si>
  <si>
    <t>ONS  - annual survey of hours and earnings table 7.7a</t>
  </si>
  <si>
    <t>https://www.ons.gov.uk/employmentandlabourmarket/peopleinwork/earningsandworkinghours/datasets/placeofworkbylocalauthorityashetable7</t>
  </si>
  <si>
    <t>Public sector employment - people</t>
  </si>
  <si>
    <t>https://www.nomisweb.co.uk/Default.asp</t>
  </si>
  <si>
    <t>Private sector employment - people</t>
  </si>
  <si>
    <t>Total GDHI at current basic prices (£M)</t>
  </si>
  <si>
    <t>Regional gross disposable household income: local authorities by ITL1 region - Office for National Statistics</t>
  </si>
  <si>
    <t>Working mainly at or from home</t>
  </si>
  <si>
    <t>Census</t>
  </si>
  <si>
    <t>Travel to work, England and Wales - Office for National Statistics</t>
  </si>
  <si>
    <t>2021</t>
  </si>
  <si>
    <t>Working Households</t>
  </si>
  <si>
    <t>Unemployment</t>
  </si>
  <si>
    <t>% who are economically inactive (aged 16-64)</t>
  </si>
  <si>
    <t>Unemployment rate (aged 16+) </t>
  </si>
  <si>
    <t>http://id.esd.org.uk/metricType/14831</t>
  </si>
  <si>
    <t>Economically active</t>
  </si>
  <si>
    <t>Missing</t>
  </si>
  <si>
    <t>Total JSA claimants</t>
  </si>
  <si>
    <t>No. of households on Universal Credit</t>
  </si>
  <si>
    <t xml:space="preserve">
Department for Work and Pensions</t>
  </si>
  <si>
    <t>https://stat-xplore.dwp.gov.uk/webapi/jsf/login.xhtml</t>
  </si>
  <si>
    <t>JSA claimants claiming for over 12 months rate</t>
  </si>
  <si>
    <t>http://id.esd.org.uk/metricType/167</t>
  </si>
  <si>
    <t>Total JSA claimants claiming for over 12 months</t>
  </si>
  <si>
    <t>http://id.esd.org.uk/metricType/166</t>
  </si>
  <si>
    <t>Youth unemployment (18-24 receiving JSA or Universal Credit)</t>
  </si>
  <si>
    <t>DWP</t>
  </si>
  <si>
    <t>http://id.esd.org.uk/metricType/15406</t>
  </si>
  <si>
    <t>% NEET (16-17 year olds)</t>
  </si>
  <si>
    <t>Department for Education</t>
  </si>
  <si>
    <t>http://id.esd.org.uk/metricType/9613</t>
  </si>
  <si>
    <t>County</t>
  </si>
  <si>
    <t>Age 16 to 17</t>
  </si>
  <si>
    <t>Gap in the employment rate between those with a long-term health condition and the overall employment rate (%)</t>
  </si>
  <si>
    <t>Office for Health Improvement and Disparities (OHID)</t>
  </si>
  <si>
    <t>https://fingertips.phe.org.uk/profile/public-health-outcomes-framework</t>
  </si>
  <si>
    <t>Difference between two %s</t>
  </si>
  <si>
    <t>2022/23</t>
  </si>
  <si>
    <t>No data</t>
  </si>
  <si>
    <t>Qualifications</t>
  </si>
  <si>
    <t>Level 4 and above qualifications</t>
  </si>
  <si>
    <t>http://id.esd.org.uk/metricType/2006</t>
  </si>
  <si>
    <t>% qualified to NVQ3 and above (aged 16-64)</t>
  </si>
  <si>
    <t>http://id.esd.org.uk/metricType/36</t>
  </si>
  <si>
    <t>Skills and Employment Deprivation</t>
  </si>
  <si>
    <t>IMD: Income Deprivation - proportion of LSOAs in most deprived 10% nationally</t>
  </si>
  <si>
    <t>Ministry of Housing, Communities and Local Government</t>
  </si>
  <si>
    <t>http://id.esd.org.uk/metricType/8374</t>
  </si>
  <si>
    <t>Number of LSOAs</t>
  </si>
  <si>
    <t>IMD: Employment - proportion of LSOAs in most deprived 10% nationally</t>
  </si>
  <si>
    <t>http://id.esd.org.uk/metricType/8375</t>
  </si>
  <si>
    <t>IMD: Education Skills and Training Deprivation - proportion of LSOAs in most deprived 10% nationally</t>
  </si>
  <si>
    <t>http://id.esd.org.uk/metricType/8366</t>
  </si>
  <si>
    <t>Visitor Economy</t>
  </si>
  <si>
    <t>The Visitor Economy of Lancashire: Visitor Numbers (millions)</t>
  </si>
  <si>
    <t>STEAM</t>
  </si>
  <si>
    <t>The STEAM Report Of Annual Tourism Figures | Marketing Lancashire</t>
  </si>
  <si>
    <t>The Visitor Economy of Lancashire: Economic Impact (£M)</t>
  </si>
  <si>
    <t>The Visitor Economy of Lancashire: Employment FTEs</t>
  </si>
  <si>
    <t>Land Area and Coastline</t>
  </si>
  <si>
    <t>http://id.esd.org.uk/metricType/442</t>
  </si>
  <si>
    <t>Length of coastline</t>
  </si>
  <si>
    <t>Ordnance Survey (OS VectorMap® District)</t>
  </si>
  <si>
    <t>https://osdatahub.os.uk/downloads/open/VectorMapDistrict</t>
  </si>
  <si>
    <t>Land Usage</t>
  </si>
  <si>
    <t>Land Use</t>
  </si>
  <si>
    <t>Department for Levelling Up, Housing and Communities</t>
  </si>
  <si>
    <t>Land use in England, 2022 - GOV.UK</t>
  </si>
  <si>
    <t>Land Use (alternative option)</t>
  </si>
  <si>
    <t>OS NGD Land Use - (Local Authority login required to access)</t>
  </si>
  <si>
    <t>https://osdatahub.os.uk/</t>
  </si>
  <si>
    <t>% of total land area designated as Green Belt</t>
  </si>
  <si>
    <t>https://www.gov.uk/government/collections/green-belt-statistics</t>
  </si>
  <si>
    <t>2023/24</t>
  </si>
  <si>
    <t>% of total land area designated as Built-up areas</t>
  </si>
  <si>
    <t>Population Geography</t>
  </si>
  <si>
    <t>% population resident in rural and rural related area</t>
  </si>
  <si>
    <t>Department for Environment, Food and Rural Affairs</t>
  </si>
  <si>
    <t>http://id.esd.org.uk/metricType/9190</t>
  </si>
  <si>
    <t>Coverage</t>
  </si>
  <si>
    <t>Percentage of premises (outdoor) with a 4G signal from all operators</t>
  </si>
  <si>
    <t>Ofcom</t>
  </si>
  <si>
    <t>http://id.esd.org.uk/metricType/3839</t>
  </si>
  <si>
    <t>Premises (outdoor)</t>
  </si>
  <si>
    <t>Percentage of geographic land in an area with a 4G signal from all operators</t>
  </si>
  <si>
    <t>http://id.esd.org.uk/metricType/3844</t>
  </si>
  <si>
    <t>Percentage of A and B roads in an area with a 4G signal from all operators</t>
  </si>
  <si>
    <t>http://id.esd.org.uk/metricType/3849</t>
  </si>
  <si>
    <t>A and B roads</t>
  </si>
  <si>
    <t>Percentage of motorway network in an area with a 4G signal from all operators</t>
  </si>
  <si>
    <t>http://id.esd.org.uk/metricType/3854</t>
  </si>
  <si>
    <t>Motorways</t>
  </si>
  <si>
    <t>Crime Volumes</t>
  </si>
  <si>
    <t>Violent Crime - hospital admission rate for violence per 100,000</t>
  </si>
  <si>
    <t>http://id.esd.org.uk/metricType/12022</t>
  </si>
  <si>
    <t>Total Resident Population</t>
  </si>
  <si>
    <t>2021/22-2023/24</t>
  </si>
  <si>
    <t>Total recorded offences (excluding fraud) (offences per 1,000 population)</t>
  </si>
  <si>
    <t>http://id.esd.org.uk/metricType/1069</t>
  </si>
  <si>
    <t>Other crimes against society</t>
  </si>
  <si>
    <t>http://id.esd.org.uk/metricType/3809</t>
  </si>
  <si>
    <t>All crime incidents</t>
  </si>
  <si>
    <t>Lancashire Insight Crime Type Districts</t>
  </si>
  <si>
    <t>Crime Type Districts - Lancashire County Council</t>
  </si>
  <si>
    <t>Anti-social behaviour Incidents</t>
  </si>
  <si>
    <t>Violent crime incidents</t>
  </si>
  <si>
    <t>Deprivation</t>
  </si>
  <si>
    <t>IMD: Crime - proportion of LSOAs in most deprived 10% nationally</t>
  </si>
  <si>
    <t>http://id.esd.org.uk/metricType/8368</t>
  </si>
  <si>
    <t>IMD: Barriers to Housing and Services - proportion of LSOAs in most deprived 10% nationally</t>
  </si>
  <si>
    <t>http://id.esd.org.uk/metricType/8369</t>
  </si>
  <si>
    <t>IMD: Living Environment Deprivation - proportion of LSOAs in most deprived 10% nationally</t>
  </si>
  <si>
    <t>http://id.esd.org.uk/metricType/8370</t>
  </si>
  <si>
    <t>Staffing</t>
  </si>
  <si>
    <t>Number of LA employees</t>
  </si>
  <si>
    <t>Local Government Association/(Workforce group?)</t>
  </si>
  <si>
    <t>http://id.esd.org.uk/metricType/549</t>
  </si>
  <si>
    <t>Councillors</t>
  </si>
  <si>
    <t>Total no. of seats on council (including political breakdown)</t>
  </si>
  <si>
    <t>The Elections Centre</t>
  </si>
  <si>
    <t>http://id.esd.org.uk/metricType/3380</t>
  </si>
  <si>
    <t>Electorate per councillor</t>
  </si>
  <si>
    <t>Total no. of seats on council</t>
  </si>
  <si>
    <t>Council Finances</t>
  </si>
  <si>
    <t>Total reserves at 31 March: Other earmarked financial reserves &amp; Unallocated financial reserves (RS)</t>
  </si>
  <si>
    <t>http://id.esd.org.uk/metricType/11119</t>
  </si>
  <si>
    <t>Budget - Net revenue expenditure (RA)</t>
  </si>
  <si>
    <t>Local authority revenue expenditure and financing - GOV.UK</t>
  </si>
  <si>
    <t>2025/26</t>
  </si>
  <si>
    <t>Gross borrowing as at 1 April</t>
  </si>
  <si>
    <t>Local authority capital expenditure, receipts and financing - GOV.UK</t>
  </si>
  <si>
    <t>Council Tax and Business Rates</t>
  </si>
  <si>
    <t>Council tax average Band D tax bill - total amount paid by the residents in the billing authority</t>
  </si>
  <si>
    <t>http://id.esd.org.uk/metricType/280</t>
  </si>
  <si>
    <t>All properties total - Council Tax Band D</t>
  </si>
  <si>
    <t>Not Applicable</t>
  </si>
  <si>
    <t>Council tax collected</t>
  </si>
  <si>
    <t>http://id.esd.org.uk/metricType/199</t>
  </si>
  <si>
    <t>Business rates income</t>
  </si>
  <si>
    <t>http://id.esd.org.uk/metricType/7463</t>
  </si>
  <si>
    <t>Other Council Information</t>
  </si>
  <si>
    <t xml:space="preserve">Area Carbon emissions  </t>
  </si>
  <si>
    <t>(Scatter Scope 1 2020 TCo2e)</t>
  </si>
  <si>
    <t>https://scattercities.com/</t>
  </si>
  <si>
    <t>Wards</t>
  </si>
  <si>
    <t>Parishes</t>
  </si>
  <si>
    <t>Highways</t>
  </si>
  <si>
    <t>km of road</t>
  </si>
  <si>
    <t>LA Highways</t>
  </si>
  <si>
    <t>Road lengths in Great Britain: 2022 - GOV.UK</t>
  </si>
  <si>
    <t>Breakdown by road type (LA maintained motorway) km</t>
  </si>
  <si>
    <t>Breakdown by road type (A) km</t>
  </si>
  <si>
    <t>Breakdown by road type (B) km</t>
  </si>
  <si>
    <t>Breakdown by road type (C) km</t>
  </si>
  <si>
    <t>Breakdown by road type (rural unclassified) km</t>
  </si>
  <si>
    <t>Breakdown by road type (urban unclassified) km</t>
  </si>
  <si>
    <t>Traffic volume: All roads (Million vehicle miles)</t>
  </si>
  <si>
    <t>Department for Transport</t>
  </si>
  <si>
    <t>https://www.gov.uk/government/statistical-data-sets/road-traffic-statistics-tra#traffic-based-on-a-static-road-management-status-tra42</t>
  </si>
  <si>
    <t>Travel</t>
  </si>
  <si>
    <t>Method of travel to work (underground, metro, light rail or tram) %</t>
  </si>
  <si>
    <t>Office for National Statistics - Census</t>
  </si>
  <si>
    <t>http://id.esd.org.uk/metricType/5565</t>
  </si>
  <si>
    <t>Population aged 16-74</t>
  </si>
  <si>
    <t>Method of travel to work (train)</t>
  </si>
  <si>
    <t>http://id.esd.org.uk/metricType/5566</t>
  </si>
  <si>
    <t>Method of travel to work (bus, minibus or coach) %</t>
  </si>
  <si>
    <t>http://id.esd.org.uk/metricType/5567</t>
  </si>
  <si>
    <t>Method of travel to work (driving car or van) %</t>
  </si>
  <si>
    <t>http://id.esd.org.uk/metricType/5570</t>
  </si>
  <si>
    <t>Method of travel to work (passenger car or van) %</t>
  </si>
  <si>
    <t>http://id.esd.org.uk/metricType/5571</t>
  </si>
  <si>
    <t>Method of travel to work (bicycle) %</t>
  </si>
  <si>
    <t>http://id.esd.org.uk/metricType/5572</t>
  </si>
  <si>
    <t>Method of travel to work (on foot) %</t>
  </si>
  <si>
    <t>http://id.esd.org.uk/metricType/5573</t>
  </si>
  <si>
    <t>Method of travel to work (motorcycle, scooter or moped) %</t>
  </si>
  <si>
    <t>http://id.esd.org.uk/metricType/5569</t>
  </si>
  <si>
    <t>Method of travel to work (other) %</t>
  </si>
  <si>
    <t>http://id.esd.org.uk/metricType/5574</t>
  </si>
  <si>
    <t>% of children who participated in active travel, in the last week</t>
  </si>
  <si>
    <t>Sport England</t>
  </si>
  <si>
    <t>http://id.esd.org.uk/metricType/19614</t>
  </si>
  <si>
    <t>Population aged 5-16</t>
  </si>
  <si>
    <t>2023/24 (academic)</t>
  </si>
  <si>
    <t>Suppressed</t>
  </si>
  <si>
    <t>% of non-frequent buses on time</t>
  </si>
  <si>
    <t>https://www.gov.uk/government/collections/bus-statistics</t>
  </si>
  <si>
    <t>Excess waiting time for frequent buses</t>
  </si>
  <si>
    <t>Road traffic accidents (KSI) per 10,000 population (annual)</t>
  </si>
  <si>
    <t>https://www.gov.uk/government/statistical-data-sets/reported-road-accidents-vehicles-and-casualties-tables-for-great-britain</t>
  </si>
  <si>
    <t>Concessions</t>
  </si>
  <si>
    <t>No. of disabled concessionary bus travel passes</t>
  </si>
  <si>
    <t>http://id.esd.org.uk/metricType/15439</t>
  </si>
  <si>
    <t>No. of older concessionary bus travel passes</t>
  </si>
  <si>
    <t>http://id.esd.org.uk/metricType/15438</t>
  </si>
  <si>
    <t>Transport Assets and Infrastructure</t>
  </si>
  <si>
    <t>No. public electric vehicle charging devices (all)</t>
  </si>
  <si>
    <t>https://www.gov.uk/government/collections/electric-vehicle-charging-infrastructure-statistics</t>
  </si>
  <si>
    <t>Q1 (Jan-Mar) 2025</t>
  </si>
  <si>
    <t>Strategic Road Network - Motorway and Strategic A roads</t>
  </si>
  <si>
    <t>Bus Station / transport interchange</t>
  </si>
  <si>
    <t>Rail lines</t>
  </si>
  <si>
    <t>Railway Stations</t>
  </si>
  <si>
    <t>Tram lines</t>
  </si>
  <si>
    <t>Tram Stations</t>
  </si>
  <si>
    <t>Households and Dwellings</t>
  </si>
  <si>
    <t>Number of all households</t>
  </si>
  <si>
    <t xml:space="preserve">ONS </t>
  </si>
  <si>
    <t>Number of Households - Office for National Statistics</t>
  </si>
  <si>
    <t>Tenure: owns outright as % of households</t>
  </si>
  <si>
    <t>ONS  2021 census</t>
  </si>
  <si>
    <t>Tenure of household - Census Maps, ONS</t>
  </si>
  <si>
    <t>Tenure: owns with mortgage/loans as % of households</t>
  </si>
  <si>
    <t>Tenure: social rented as % of households</t>
  </si>
  <si>
    <t>Tenure: private rented as % of households</t>
  </si>
  <si>
    <t>Average number of bedrooms - size of homes</t>
  </si>
  <si>
    <t xml:space="preserve">Dwelling stock </t>
  </si>
  <si>
    <t>MHLCG live table 125</t>
  </si>
  <si>
    <t>Live tables on dwelling stock (including vacants) - GOV.UK</t>
  </si>
  <si>
    <t>Dwelling stock density</t>
  </si>
  <si>
    <t>MHCLG live table 126</t>
  </si>
  <si>
    <t>Vacant dwellings</t>
  </si>
  <si>
    <t>MHCLG live table 612</t>
  </si>
  <si>
    <t>Total rateable value</t>
  </si>
  <si>
    <t>Valuation Office Agency</t>
  </si>
  <si>
    <t>https://www.gov.uk/government/collections/non-domestic-rating-stock-of-properties-collection</t>
  </si>
  <si>
    <t>Housing Need and Waiting lists</t>
  </si>
  <si>
    <t>Local Housing Need - New method</t>
  </si>
  <si>
    <t>lhn-outcome-of-the-new-method.ods</t>
  </si>
  <si>
    <t>Annual housing completions</t>
  </si>
  <si>
    <t>Local authority - housing monitoring</t>
  </si>
  <si>
    <t>Total households on the housing waiting list at 31st March</t>
  </si>
  <si>
    <t>Local authority housing data - GOV.UK</t>
  </si>
  <si>
    <t>Homelessness</t>
  </si>
  <si>
    <t>Statutory Homelessness (Duty owed)</t>
  </si>
  <si>
    <t>Department for Levelling Up, Housing &amp; Communities</t>
  </si>
  <si>
    <t>https://www.gov.uk/government/statistical-data-sets/live-tables-on-homelessness</t>
  </si>
  <si>
    <t>Oct-Dec 2024</t>
  </si>
  <si>
    <t>Households assessed as threatened with homelessness</t>
  </si>
  <si>
    <t>http://id.esd.org.uk/metricType/14486</t>
  </si>
  <si>
    <t>2024/25 Q3</t>
  </si>
  <si>
    <t>Affordability</t>
  </si>
  <si>
    <t>Ratio of median house price to median gross annual residence-based earnings</t>
  </si>
  <si>
    <t>http://id.esd.org.uk/metricType/9150</t>
  </si>
  <si>
    <t>Need two median values recalculating</t>
  </si>
  <si>
    <t>Ratio of median house price to median gross annual workplace-based earnings</t>
  </si>
  <si>
    <t>http://id.esd.org.uk/metricType/9147</t>
  </si>
  <si>
    <t>Ratio of median house price (existing dwellings) to median gross annual residence-based earnings</t>
  </si>
  <si>
    <t>http://id.esd.org.uk/metricType/20562</t>
  </si>
  <si>
    <t>Ratio of median house price (existing dwellings) to median gross annual workplace-based earnings</t>
  </si>
  <si>
    <t>http://id.esd.org.uk/metricType/20560</t>
  </si>
  <si>
    <t>Ratio of median house price (newly built dwellings) to median gross annual residence-based earnings</t>
  </si>
  <si>
    <t>http://id.esd.org.uk/metricType/20566</t>
  </si>
  <si>
    <t>Ratio of median house price (newly built dwellings) to median gross annual annual workplace-based earnings</t>
  </si>
  <si>
    <t>http://id.esd.org.uk/metricType/20564</t>
  </si>
  <si>
    <t>Households in fuel poverty</t>
  </si>
  <si>
    <t>BEIS</t>
  </si>
  <si>
    <t>Numbers of Schools and Pupils</t>
  </si>
  <si>
    <t>Pupil Populations (Early years, Primary, Secondary, Special Schools and Post 16 Provision)</t>
  </si>
  <si>
    <t>Department for Education/LA Internal</t>
  </si>
  <si>
    <t>Schools, pupils and their characteristics, Academic year 2023/24 - Explore education statistics - GOV.UK</t>
  </si>
  <si>
    <t>Number of pupils by place of school. School Census</t>
  </si>
  <si>
    <t>2025</t>
  </si>
  <si>
    <t>Number of primary schools</t>
  </si>
  <si>
    <t>Download data - Compare school and college performance data in England - GOV.UK</t>
  </si>
  <si>
    <t>Three sources below</t>
  </si>
  <si>
    <t>Number of high schools</t>
  </si>
  <si>
    <t>Blackpool 2023-2024_890_school_information.csv</t>
  </si>
  <si>
    <t>Number of colleges</t>
  </si>
  <si>
    <t>BwD 2023-2024_889_school_information.csv</t>
  </si>
  <si>
    <t>Number of special schools</t>
  </si>
  <si>
    <t>LCC 2023-2024_888_school_information.csv</t>
  </si>
  <si>
    <t>Number of nursery settings</t>
  </si>
  <si>
    <t>Special Educational Needs</t>
  </si>
  <si>
    <t>All pupils with SEN</t>
  </si>
  <si>
    <t>http://id.esd.org.uk/metricType/4763</t>
  </si>
  <si>
    <t>2024/25 (academic)</t>
  </si>
  <si>
    <t>Total no. of EHC/SEN assessments undertaken</t>
  </si>
  <si>
    <t>http://id.esd.org.uk/metricType/20797</t>
  </si>
  <si>
    <t>Education Quality and Attainment</t>
  </si>
  <si>
    <t>% achieving 9-4 in English and maths</t>
  </si>
  <si>
    <t>http://id.esd.org.uk/metricType/9214</t>
  </si>
  <si>
    <t>Number of pupils at the end of KS4</t>
  </si>
  <si>
    <t>Attainment in KS2 tests (%) - Reading</t>
  </si>
  <si>
    <t>https://www.gov.uk/government/collections/statistics-key-stage-2</t>
  </si>
  <si>
    <t>eligible pupils who were given a scaled score.</t>
  </si>
  <si>
    <t>Attainment in KS2 tests (%) - Writing</t>
  </si>
  <si>
    <t>Attainment in KS2 tests (%) - Mathematics</t>
  </si>
  <si>
    <t>EHC and FSM</t>
  </si>
  <si>
    <t>No. CYP assessed for whom an EHC plan was issued</t>
  </si>
  <si>
    <t>http://id.esd.org.uk/metricType/20770</t>
  </si>
  <si>
    <t>2022/23 (academic)</t>
  </si>
  <si>
    <t>% of pupils eligible for FSM</t>
  </si>
  <si>
    <t>http://id.esd.org.uk/metricType/17582</t>
  </si>
  <si>
    <t>all pupils for all types of schools</t>
  </si>
  <si>
    <t>Number of requests received from new clients 2023</t>
  </si>
  <si>
    <t>SALT</t>
  </si>
  <si>
    <t>Adult Social Care Activity and Finance Report - NHS England Digital</t>
  </si>
  <si>
    <t>Proportion of Social Care Service users receiving direct payments</t>
  </si>
  <si>
    <t>Measures from the Adult Social Care Outcomes Framework, England</t>
  </si>
  <si>
    <t>Microsoft Power BI</t>
  </si>
  <si>
    <t>Social Care Service Users</t>
  </si>
  <si>
    <t>Children's Social Care</t>
  </si>
  <si>
    <t>CIN as at 31 March</t>
  </si>
  <si>
    <t>http://id.esd.org.uk/metricType/276</t>
  </si>
  <si>
    <t>No. of children looked after at 31 March</t>
  </si>
  <si>
    <t>http://id.esd.org.uk/metricType/6012</t>
  </si>
  <si>
    <t>No. of looked after children in a foster placement</t>
  </si>
  <si>
    <t>http://id.esd.org.uk/metricType/2250</t>
  </si>
  <si>
    <t>Referrals to children's social care (number)</t>
  </si>
  <si>
    <t>http://id.esd.org.uk/metricType/8906</t>
  </si>
  <si>
    <t>Number of children who were subject of a CPP at 31 March</t>
  </si>
  <si>
    <t>http://id.esd.org.uk/metricType/8922</t>
  </si>
  <si>
    <t>Average caseload (per FTE)</t>
  </si>
  <si>
    <t>http://id.esd.org.uk/metricType/18152</t>
  </si>
  <si>
    <t>Social Care FTE</t>
  </si>
  <si>
    <t>Oct 2023 - Sep 2024</t>
  </si>
  <si>
    <t>Turnover rate (FTE)</t>
  </si>
  <si>
    <t>http://id.esd.org.uk/metricType/18140</t>
  </si>
  <si>
    <t>Agency worker rate (FTE)</t>
  </si>
  <si>
    <t>http://id.esd.org.uk/metricType/18144</t>
  </si>
  <si>
    <t>Vacancy rate (FTE)</t>
  </si>
  <si>
    <t>http://id.esd.org.uk/metricType/18148</t>
  </si>
  <si>
    <t>IMD: Children and Young People Sub-domain: average rank</t>
  </si>
  <si>
    <t>http://id.esd.org.uk/metricType/8979</t>
  </si>
  <si>
    <t>No. of Children living in absolute low income</t>
  </si>
  <si>
    <t>Department for Work and Pensions</t>
  </si>
  <si>
    <t>https://stat-xplore.dwp.gov.uk/</t>
  </si>
  <si>
    <t>No. of Children living in relative low income</t>
  </si>
  <si>
    <t>Social Care</t>
  </si>
  <si>
    <t>Social care related quality of life score (out of 24)</t>
  </si>
  <si>
    <t>NHS England</t>
  </si>
  <si>
    <t>http://id.esd.org.uk/metricType/10668</t>
  </si>
  <si>
    <t>Number of Social Care Workers</t>
  </si>
  <si>
    <t>% of users who feel safe in the services they receive</t>
  </si>
  <si>
    <t>https://digital.nhs.uk/data-and-information/publications/statistical/adult-social-care-outcomes-framework-ascof</t>
  </si>
  <si>
    <t>Social Care users</t>
  </si>
  <si>
    <t>% of carers reporting they had as much social contact as they would like</t>
  </si>
  <si>
    <t>Number of Carers</t>
  </si>
  <si>
    <t>Carer-reported quality of life for carers (score out of 12)</t>
  </si>
  <si>
    <t xml:space="preserve">Health and Inequality </t>
  </si>
  <si>
    <t>IMD - Overall - extent (%)</t>
  </si>
  <si>
    <t>http://id.esd.org.uk/metricType/8985</t>
  </si>
  <si>
    <t>LSOAs</t>
  </si>
  <si>
    <t>IMD: Health Deprivation and Disability - proportion of LSOAs in most deprived 10% nationally</t>
  </si>
  <si>
    <t>http://id.esd.org.uk/metricType/8367</t>
  </si>
  <si>
    <t>Deaths from all causes, under 75 (count)</t>
  </si>
  <si>
    <t>http://id.esd.org.uk/metricType/3235</t>
  </si>
  <si>
    <t>2016-2020</t>
  </si>
  <si>
    <t>Suicide rate</t>
  </si>
  <si>
    <t>http://id.esd.org.uk/metricType/12156</t>
  </si>
  <si>
    <t>Total Population</t>
  </si>
  <si>
    <t>2021-23</t>
  </si>
  <si>
    <t>KSI casualties on England's roads per 100,000 population</t>
  </si>
  <si>
    <t>PHE/DFT</t>
  </si>
  <si>
    <t>http://id.esd.org.uk/metricType/12019</t>
  </si>
  <si>
    <t>2016-18</t>
  </si>
  <si>
    <t>Emergency Hospital Admissions for Intentional Self-Harm per 100,000 population</t>
  </si>
  <si>
    <t>PHE</t>
  </si>
  <si>
    <t>http://id.esd.org.uk/metricType/12046</t>
  </si>
  <si>
    <t>Estimated dementia diagnosis rate (recorded diagnosis ages 65+ as % of those estimated to have dementia)</t>
  </si>
  <si>
    <t>NHS Digital</t>
  </si>
  <si>
    <t>http://id.esd.org.uk/metricType/12187</t>
  </si>
  <si>
    <t>Hospital admission rate for alcohol specific conditions (under 18 per 100,000)</t>
  </si>
  <si>
    <t>OHID</t>
  </si>
  <si>
    <t>http://id.esd.org.uk/metricType/17142</t>
  </si>
  <si>
    <t>Population Under 18</t>
  </si>
  <si>
    <t>Smoking prevalence in adults (Percentage of 18+)</t>
  </si>
  <si>
    <t>http://id.esd.org.uk/metricType/10337</t>
  </si>
  <si>
    <t>Population Over 18</t>
  </si>
  <si>
    <t>Percentage of physically active adults</t>
  </si>
  <si>
    <t>http://id.esd.org.uk/metricType/12063</t>
  </si>
  <si>
    <t>Percentage of adults classified as overweight or obese</t>
  </si>
  <si>
    <t>http://id.esd.org.uk/metricType/10709</t>
  </si>
  <si>
    <t>Overweight children in reception year (%)</t>
  </si>
  <si>
    <t>https://fingertips.phe.org.uk/profile/national-child-measurement-programme</t>
  </si>
  <si>
    <t>Children in Reception</t>
  </si>
  <si>
    <t>2021/22-23/24 (academic)</t>
  </si>
  <si>
    <t>Overweight children in year 6 (%)</t>
  </si>
  <si>
    <t>Children in Year 6</t>
  </si>
  <si>
    <t>Under 18 Conception rate in women per 1000</t>
  </si>
  <si>
    <t>http://id.esd.org.uk/metricType/8206</t>
  </si>
  <si>
    <t>Population (women) Under 18</t>
  </si>
  <si>
    <t>Deaths from causes considered preventable, under 75 years (SMR)</t>
  </si>
  <si>
    <t>Office for Health Improvement and Disparities</t>
  </si>
  <si>
    <t>http://id.esd.org.uk/metricType/18041</t>
  </si>
  <si>
    <t>Standard Rate</t>
  </si>
  <si>
    <t>Infant Mortality Rate</t>
  </si>
  <si>
    <t>http://id.esd.org.uk/metricType/99</t>
  </si>
  <si>
    <t>number of births</t>
  </si>
  <si>
    <t>Excess winter deaths index</t>
  </si>
  <si>
    <t>http://id.esd.org.uk/metricType/11162</t>
  </si>
  <si>
    <t>2020/21</t>
  </si>
  <si>
    <t>Fuel Poverty %</t>
  </si>
  <si>
    <t>http://id.esd.org.uk/metricType/16259</t>
  </si>
  <si>
    <t>ONS Life Satisfaction</t>
  </si>
  <si>
    <t>http://id.esd.org.uk/metricType/9092</t>
  </si>
  <si>
    <t>ONS Happiness</t>
  </si>
  <si>
    <t>http://id.esd.org.uk/metricType/9102</t>
  </si>
  <si>
    <t>Life expectancy at birth - male</t>
  </si>
  <si>
    <t>http://id.esd.org.uk/metricType/95</t>
  </si>
  <si>
    <t>Male age under 1</t>
  </si>
  <si>
    <t>Life expectancy at birth - female</t>
  </si>
  <si>
    <t>http://id.esd.org.uk/metricType/96</t>
  </si>
  <si>
    <t>Female age under 1</t>
  </si>
  <si>
    <t>Healthy life expectancy at birth - male</t>
  </si>
  <si>
    <t>http://id.esd.org.uk/metricType/3155</t>
  </si>
  <si>
    <t>Healthy life expectancy at birth - female</t>
  </si>
  <si>
    <t>http://id.esd.org.uk/metricType/3156</t>
  </si>
  <si>
    <t>Social Mobility Index data</t>
  </si>
  <si>
    <t>Gov.uk State of the Nation</t>
  </si>
  <si>
    <t>Lancashire county council - Social Mobility Commission State of the Nation - GOV.UK</t>
  </si>
  <si>
    <t>Deaths from drug misuse per 100,000 population</t>
  </si>
  <si>
    <t>http://id.esd.org.uk/metricType/12070</t>
  </si>
  <si>
    <t>Depression: QOF incidence - new diagnosis (18+ yrs)</t>
  </si>
  <si>
    <t>Department of Health &amp; Social Care</t>
  </si>
  <si>
    <t>https://fingertips.phe.org.uk/profile-group/mental-health/profile/mh-jsna/data#page/4/gid/1938132922/pat/15/par/E92000001/ati/502/are/E06000009/iid/90646/age/168/sex/4/cat/-1/ctp/-1/yrr/1/cid/4/tbm/1/page-options/car-do-0</t>
  </si>
  <si>
    <t>Smokers that have successfully quit at 4 weeks per 100,000</t>
  </si>
  <si>
    <t>https://fingertips.phe.org.uk/profile/tobacco-control</t>
  </si>
  <si>
    <t>Number of Smokers</t>
  </si>
  <si>
    <t>NHS Health Checks: % of people that received an NHS Health Check of those offered (annual)</t>
  </si>
  <si>
    <t>https://fingertips.phe.org.uk/profile/nhs-health-check-detailed</t>
  </si>
  <si>
    <t>Number of people offered HC</t>
  </si>
  <si>
    <t>No. prescribed long acting reversible contraception (LARC) excluding injections</t>
  </si>
  <si>
    <t>http://fingertips.phe.org.uk/profile/sexualhealth/data</t>
  </si>
  <si>
    <t>Successful completion of alcohol treatment (% of those in treatment)</t>
  </si>
  <si>
    <t>No. adults in treatment for alcohol use in a year</t>
  </si>
  <si>
    <t>Successful completion of drug treatment - opiate users (% of those that entered treatment)</t>
  </si>
  <si>
    <t>Number in drug treatment</t>
  </si>
  <si>
    <t>Population vaccination coverage - MMR for two doses (5 years)</t>
  </si>
  <si>
    <t>Difficulty</t>
  </si>
  <si>
    <t>Population vaccination coverage - Flu (Aged 65+)</t>
  </si>
  <si>
    <t>UK Health Security Agency</t>
  </si>
  <si>
    <t>https://www.gov.uk/government/collections/vaccine-uptake#seasonal-flu-vaccine-uptake:-figures</t>
  </si>
  <si>
    <t>2024/25 (Winter)</t>
  </si>
  <si>
    <t>Concentration of fine particulate matter (PM2.5)</t>
  </si>
  <si>
    <t>https://fingertips.phe.org.uk/profile/respiratory-disease</t>
  </si>
  <si>
    <t>PIP Cases With Entitlement</t>
  </si>
  <si>
    <t>https://stat-xplore.dwp.gov.uk/webapi/jsf/tableView/tableView.xhtml</t>
  </si>
  <si>
    <t>Personal insolvency cases (2024)</t>
  </si>
  <si>
    <t>Insolvency cases per 10,000 18+ residents (2024)</t>
  </si>
  <si>
    <t>18 + population</t>
  </si>
  <si>
    <t>Access to broadband connectivity (Ofcom, Apr 2025)</t>
  </si>
  <si>
    <t>Households? Land area?</t>
  </si>
  <si>
    <t>‘High confidence’ 5G coverage (geographic) (Ofcom, Apr 2025)</t>
  </si>
  <si>
    <t>KS2 - % reading, writing and mathematics, expected standards – all pupils</t>
  </si>
  <si>
    <t>pupils</t>
  </si>
  <si>
    <t>KS4 – Average Attainment 8 score per pupil</t>
  </si>
  <si>
    <t>KS4 – Progress 8 Score</t>
  </si>
  <si>
    <t>KS5 – Average point score (APS) per entry</t>
  </si>
  <si>
    <t>Public Health Spend</t>
  </si>
  <si>
    <t>Average monthly rent (all property sizes)</t>
  </si>
  <si>
    <t>households</t>
  </si>
  <si>
    <t>Recycling Rate (%)</t>
  </si>
  <si>
    <t>Rate</t>
  </si>
  <si>
    <t>Waste per 1,000 households (annual tonnage)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</si>
</sst>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rial"/>
      <family val="2"/>
    </font>
    <font>
      <sz val="8"/>
      <name val="Aptos Narrow"/>
      <family val="2"/>
      <scheme val="minor"/>
    </font>
    <font>
      <sz val="11"/>
      <color rgb="FFFF0000"/>
      <name val="Aptos Narrow"/>
      <family val="2"/>
      <scheme val="minor"/>
    </font>
    <font>
      <sz val="11"/>
      <color theme="1"/>
      <name val="Aptos Narrow"/>
      <family val="2"/>
    </font>
    <font>
      <sz val="11"/>
      <color rgb="FF000000"/>
      <name val="Aptos Narrow"/>
      <family val="2"/>
    </font>
    <font>
      <u/>
      <sz val="11"/>
      <color theme="10"/>
      <name val="Aptos Narrow"/>
      <family val="2"/>
    </font>
    <font>
      <sz val="11"/>
      <color rgb="FF000000"/>
      <name val="Aptos Narrow"/>
      <family val="2"/>
      <scheme val="minor"/>
    </font>
    <font>
      <sz val="11"/>
      <color rgb="FF000000"/>
      <name val="Segoe UI"/>
      <family val="2"/>
    </font>
    <font>
      <b/>
      <sz val="11"/>
      <color rgb="FF000000"/>
      <name val="Aptos Narrow"/>
      <family val="2"/>
      <scheme val="minor"/>
    </font>
    <font>
      <b/>
      <sz val="11"/>
      <color theme="1"/>
      <name val="Aptos Narrow"/>
      <family val="2"/>
    </font>
    <font>
      <b/>
      <sz val="11"/>
      <color rgb="FF000000"/>
      <name val="Aptos Narrow"/>
      <family val="2"/>
    </font>
    <font>
      <b/>
      <sz val="11"/>
      <color theme="0"/>
      <name val="Aptos Narrow"/>
      <family val="2"/>
      <scheme val="minor"/>
    </font>
    <font>
      <u/>
      <sz val="11"/>
      <color rgb="FF467886"/>
      <name val="Aptos Narrow"/>
      <family val="2"/>
      <scheme val="minor"/>
    </font>
    <font>
      <sz val="11"/>
      <color theme="1"/>
      <name val="Calibri"/>
      <family val="2"/>
    </font>
    <font>
      <sz val="11"/>
      <color rgb="FF242424"/>
      <name val="Aptos Narrow"/>
      <family val="2"/>
    </font>
    <font>
      <b/>
      <sz val="11"/>
      <color theme="10"/>
      <name val="Aptos Narrow"/>
      <family val="2"/>
      <scheme val="minor"/>
    </font>
    <font>
      <sz val="10"/>
      <color rgb="FF000000"/>
      <name val="Arial"/>
      <family val="2"/>
    </font>
    <font>
      <u/>
      <sz val="11"/>
      <color rgb="FF000000"/>
      <name val="Aptos Narrow"/>
      <family val="2"/>
      <scheme val="minor"/>
    </font>
    <font>
      <sz val="9"/>
      <color indexed="81"/>
      <name val="Tahoma"/>
      <family val="2"/>
    </font>
    <font>
      <b/>
      <sz val="9"/>
      <color indexed="81"/>
      <name val="Tahoma"/>
      <family val="2"/>
    </font>
    <font>
      <sz val="10"/>
      <name val="Arial"/>
      <family val="2"/>
    </font>
    <font>
      <sz val="9"/>
      <color indexed="81"/>
      <name val="Tahoma"/>
      <charset val="1"/>
    </font>
    <font>
      <b/>
      <sz val="9"/>
      <color indexed="81"/>
      <name val="Tahoma"/>
      <charset val="1"/>
    </font>
    <font>
      <sz val="11"/>
      <color rgb="FF242424"/>
      <name val="Aptos Narrow"/>
      <charset val="1"/>
    </font>
    <font>
      <sz val="11"/>
      <color theme="1"/>
      <name val="Calibri"/>
      <family val="2"/>
      <charset val="1"/>
    </font>
    <font>
      <sz val="10"/>
      <color theme="1"/>
      <name val="Aptos Narrow"/>
      <family val="2"/>
      <scheme val="minor"/>
    </font>
    <font>
      <i/>
      <sz val="11"/>
      <color rgb="FFFF0000"/>
      <name val="Aptos Narrow"/>
      <family val="2"/>
      <scheme val="minor"/>
    </font>
    <font>
      <sz val="11"/>
      <color theme="1"/>
      <name val="Aptos"/>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FFFFFF"/>
        <bgColor rgb="FF000000"/>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medium">
        <color auto="1"/>
      </left>
      <right/>
      <top/>
      <bottom/>
      <diagonal/>
    </border>
    <border>
      <left/>
      <right style="thin">
        <color indexed="64"/>
      </right>
      <top/>
      <bottom/>
      <diagonal/>
    </border>
    <border>
      <left style="thin">
        <color auto="1"/>
      </left>
      <right style="medium">
        <color auto="1"/>
      </right>
      <top/>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right/>
      <top style="thin">
        <color indexed="64"/>
      </top>
      <bottom/>
      <diagonal/>
    </border>
    <border>
      <left/>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style="thin">
        <color auto="1"/>
      </left>
      <right/>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indexed="64"/>
      </top>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auto="1"/>
      </bottom>
      <diagonal/>
    </border>
    <border>
      <left/>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medium">
        <color rgb="FF000000"/>
      </left>
      <right style="medium">
        <color rgb="FF000000"/>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232">
    <xf numFmtId="0" fontId="0" fillId="0" borderId="0" xfId="0"/>
    <xf numFmtId="0" fontId="0" fillId="0" borderId="0" xfId="0" applyAlignment="1">
      <alignment wrapText="1"/>
    </xf>
    <xf numFmtId="0" fontId="3" fillId="0" borderId="0" xfId="0" applyFont="1"/>
    <xf numFmtId="0" fontId="5" fillId="0" borderId="0" xfId="0" applyFont="1"/>
    <xf numFmtId="0" fontId="0" fillId="0" borderId="1" xfId="0" applyBorder="1"/>
    <xf numFmtId="0" fontId="2" fillId="0" borderId="1" xfId="1" applyBorder="1"/>
    <xf numFmtId="0" fontId="2" fillId="0" borderId="1" xfId="1" applyBorder="1" applyAlignment="1"/>
    <xf numFmtId="0" fontId="9" fillId="0" borderId="1" xfId="0" applyFont="1" applyBorder="1"/>
    <xf numFmtId="0" fontId="0" fillId="0" borderId="1" xfId="0" applyBorder="1" applyAlignment="1">
      <alignment wrapText="1"/>
    </xf>
    <xf numFmtId="0" fontId="6" fillId="0" borderId="1" xfId="0" applyFont="1" applyBorder="1"/>
    <xf numFmtId="0" fontId="7" fillId="0" borderId="1" xfId="0" applyFont="1" applyBorder="1"/>
    <xf numFmtId="0" fontId="6" fillId="0" borderId="1" xfId="0" applyFont="1" applyBorder="1" applyAlignment="1">
      <alignment wrapText="1"/>
    </xf>
    <xf numFmtId="0" fontId="2" fillId="0" borderId="1" xfId="1" applyBorder="1" applyAlignment="1">
      <alignment wrapText="1"/>
    </xf>
    <xf numFmtId="0" fontId="3" fillId="0" borderId="1" xfId="0" applyFont="1" applyBorder="1"/>
    <xf numFmtId="0" fontId="8" fillId="0" borderId="1" xfId="1" applyFont="1" applyBorder="1"/>
    <xf numFmtId="0" fontId="0" fillId="3" borderId="1" xfId="0" applyFill="1" applyBorder="1" applyAlignment="1">
      <alignment vertical="center"/>
    </xf>
    <xf numFmtId="0" fontId="9" fillId="0" borderId="1" xfId="0" applyFont="1" applyBorder="1" applyAlignment="1">
      <alignment wrapText="1"/>
    </xf>
    <xf numFmtId="0" fontId="14" fillId="4" borderId="1" xfId="0" applyFont="1" applyFill="1" applyBorder="1"/>
    <xf numFmtId="0" fontId="10" fillId="0" borderId="1" xfId="0" applyFont="1" applyBorder="1"/>
    <xf numFmtId="0" fontId="7" fillId="5" borderId="1" xfId="0" applyFont="1" applyFill="1" applyBorder="1"/>
    <xf numFmtId="0" fontId="2" fillId="5" borderId="1" xfId="1" applyFill="1" applyBorder="1"/>
    <xf numFmtId="0" fontId="6" fillId="5" borderId="1" xfId="0" applyFont="1" applyFill="1" applyBorder="1"/>
    <xf numFmtId="0" fontId="0" fillId="5" borderId="1" xfId="0" applyFill="1" applyBorder="1"/>
    <xf numFmtId="0" fontId="1" fillId="5" borderId="1" xfId="0" applyFont="1" applyFill="1" applyBorder="1"/>
    <xf numFmtId="0" fontId="1" fillId="5" borderId="1" xfId="0" applyFont="1" applyFill="1" applyBorder="1" applyAlignment="1">
      <alignment wrapText="1"/>
    </xf>
    <xf numFmtId="0" fontId="11" fillId="5" borderId="1" xfId="0" applyFont="1" applyFill="1" applyBorder="1"/>
    <xf numFmtId="0" fontId="2" fillId="5" borderId="1" xfId="1" applyFill="1" applyBorder="1" applyAlignment="1">
      <alignment wrapText="1"/>
    </xf>
    <xf numFmtId="0" fontId="12" fillId="5" borderId="1" xfId="0" applyFont="1" applyFill="1" applyBorder="1" applyAlignment="1">
      <alignment wrapText="1"/>
    </xf>
    <xf numFmtId="0" fontId="8" fillId="5" borderId="1" xfId="1" applyFont="1" applyFill="1" applyBorder="1"/>
    <xf numFmtId="0" fontId="12" fillId="5" borderId="1" xfId="0" applyFont="1" applyFill="1" applyBorder="1"/>
    <xf numFmtId="0" fontId="15" fillId="0" borderId="1" xfId="0" applyFont="1" applyBorder="1"/>
    <xf numFmtId="0" fontId="0" fillId="0" borderId="0" xfId="0" applyAlignment="1">
      <alignment horizontal="center"/>
    </xf>
    <xf numFmtId="0" fontId="1" fillId="6" borderId="1" xfId="0" applyFont="1" applyFill="1" applyBorder="1"/>
    <xf numFmtId="0" fontId="0" fillId="6" borderId="1" xfId="0" applyFill="1" applyBorder="1"/>
    <xf numFmtId="0" fontId="16" fillId="0" borderId="0" xfId="0" applyFont="1"/>
    <xf numFmtId="0" fontId="17" fillId="0" borderId="0" xfId="0" applyFont="1"/>
    <xf numFmtId="0" fontId="10" fillId="0" borderId="0" xfId="0" applyFont="1"/>
    <xf numFmtId="0" fontId="7" fillId="6" borderId="1" xfId="0" applyFont="1" applyFill="1" applyBorder="1"/>
    <xf numFmtId="0" fontId="2" fillId="6" borderId="1" xfId="1" applyFill="1" applyBorder="1"/>
    <xf numFmtId="0" fontId="14" fillId="4" borderId="2" xfId="0" applyFont="1" applyFill="1" applyBorder="1"/>
    <xf numFmtId="0" fontId="0" fillId="0" borderId="2" xfId="0" applyBorder="1"/>
    <xf numFmtId="0" fontId="0" fillId="0" borderId="2" xfId="0" applyBorder="1" applyAlignment="1">
      <alignment horizontal="center"/>
    </xf>
    <xf numFmtId="0" fontId="14" fillId="4" borderId="3" xfId="0" applyFont="1" applyFill="1" applyBorder="1"/>
    <xf numFmtId="0" fontId="0" fillId="0" borderId="4" xfId="0" applyBorder="1"/>
    <xf numFmtId="0" fontId="0" fillId="5" borderId="4" xfId="0" applyFill="1" applyBorder="1"/>
    <xf numFmtId="0" fontId="0" fillId="0" borderId="4" xfId="0" applyBorder="1" applyAlignment="1">
      <alignment horizontal="right"/>
    </xf>
    <xf numFmtId="0" fontId="0" fillId="5" borderId="4" xfId="0" applyFill="1" applyBorder="1" applyAlignment="1">
      <alignment horizontal="right"/>
    </xf>
    <xf numFmtId="0" fontId="6" fillId="0" borderId="2" xfId="0" applyFont="1" applyBorder="1"/>
    <xf numFmtId="0" fontId="13" fillId="5" borderId="4" xfId="0" applyFont="1" applyFill="1" applyBorder="1"/>
    <xf numFmtId="0" fontId="6" fillId="0" borderId="4" xfId="0" applyFont="1" applyBorder="1"/>
    <xf numFmtId="0" fontId="3" fillId="0" borderId="4" xfId="0" applyFont="1" applyBorder="1"/>
    <xf numFmtId="0" fontId="7" fillId="0" borderId="4" xfId="0" applyFont="1" applyBorder="1" applyAlignment="1">
      <alignment horizontal="right" vertical="center" wrapText="1"/>
    </xf>
    <xf numFmtId="0" fontId="6" fillId="7" borderId="4" xfId="0" applyFont="1" applyFill="1" applyBorder="1"/>
    <xf numFmtId="0" fontId="14" fillId="4" borderId="0" xfId="0" applyFont="1" applyFill="1" applyAlignment="1">
      <alignment horizontal="center"/>
    </xf>
    <xf numFmtId="0" fontId="0" fillId="0" borderId="8" xfId="0" applyBorder="1"/>
    <xf numFmtId="0" fontId="14" fillId="4" borderId="6" xfId="0" applyFont="1" applyFill="1" applyBorder="1" applyAlignment="1">
      <alignment horizontal="center"/>
    </xf>
    <xf numFmtId="0" fontId="0" fillId="6" borderId="4" xfId="0" applyFill="1" applyBorder="1"/>
    <xf numFmtId="0" fontId="9" fillId="0" borderId="2" xfId="0" applyFont="1" applyBorder="1"/>
    <xf numFmtId="3" fontId="0" fillId="0" borderId="1" xfId="0" applyNumberFormat="1" applyBorder="1"/>
    <xf numFmtId="0" fontId="0" fillId="0" borderId="9" xfId="0" applyBorder="1"/>
    <xf numFmtId="0" fontId="0" fillId="5" borderId="9" xfId="0" applyFill="1" applyBorder="1" applyAlignment="1">
      <alignment horizontal="center"/>
    </xf>
    <xf numFmtId="0" fontId="0" fillId="0" borderId="1" xfId="0" applyBorder="1" applyAlignment="1">
      <alignment horizontal="right" wrapText="1"/>
    </xf>
    <xf numFmtId="0" fontId="11" fillId="5" borderId="1" xfId="0" applyFont="1" applyFill="1" applyBorder="1" applyAlignment="1">
      <alignment horizontal="right"/>
    </xf>
    <xf numFmtId="0" fontId="9" fillId="0" borderId="1" xfId="0" applyFont="1" applyBorder="1" applyAlignment="1">
      <alignment horizontal="right" wrapText="1"/>
    </xf>
    <xf numFmtId="0" fontId="1" fillId="5" borderId="1" xfId="0" applyFont="1" applyFill="1" applyBorder="1" applyAlignment="1">
      <alignment horizontal="right" wrapText="1"/>
    </xf>
    <xf numFmtId="0" fontId="14" fillId="4" borderId="10" xfId="0" applyFont="1" applyFill="1" applyBorder="1" applyAlignment="1">
      <alignment horizontal="center"/>
    </xf>
    <xf numFmtId="0" fontId="7" fillId="5" borderId="2" xfId="0" applyFont="1" applyFill="1" applyBorder="1"/>
    <xf numFmtId="0" fontId="6" fillId="7" borderId="2" xfId="0" applyFont="1" applyFill="1" applyBorder="1"/>
    <xf numFmtId="0" fontId="14" fillId="4" borderId="5" xfId="0" applyFont="1" applyFill="1" applyBorder="1" applyAlignment="1">
      <alignment horizontal="center"/>
    </xf>
    <xf numFmtId="0" fontId="2" fillId="8" borderId="1" xfId="1" applyFill="1" applyBorder="1" applyAlignment="1">
      <alignment horizontal="center" wrapText="1"/>
    </xf>
    <xf numFmtId="0" fontId="2" fillId="8" borderId="1" xfId="1" applyFill="1" applyBorder="1" applyAlignment="1">
      <alignment horizontal="center"/>
    </xf>
    <xf numFmtId="0" fontId="18" fillId="8" borderId="1" xfId="1" applyFont="1" applyFill="1" applyBorder="1" applyAlignment="1">
      <alignment horizontal="center" wrapText="1"/>
    </xf>
    <xf numFmtId="0" fontId="2" fillId="0" borderId="4" xfId="1" applyBorder="1" applyAlignment="1">
      <alignment wrapText="1"/>
    </xf>
    <xf numFmtId="0" fontId="2" fillId="6" borderId="4" xfId="1" applyFill="1" applyBorder="1" applyAlignment="1">
      <alignment wrapText="1"/>
    </xf>
    <xf numFmtId="0" fontId="2" fillId="6" borderId="1" xfId="1" applyFill="1" applyBorder="1" applyAlignment="1">
      <alignment wrapText="1"/>
    </xf>
    <xf numFmtId="0" fontId="0" fillId="0" borderId="11" xfId="0" applyBorder="1"/>
    <xf numFmtId="0" fontId="2" fillId="0" borderId="11" xfId="1" applyBorder="1"/>
    <xf numFmtId="0" fontId="14" fillId="4" borderId="4" xfId="0" applyFont="1" applyFill="1" applyBorder="1" applyAlignment="1">
      <alignment horizontal="center"/>
    </xf>
    <xf numFmtId="0" fontId="14" fillId="4" borderId="1" xfId="0" applyFont="1" applyFill="1" applyBorder="1" applyAlignment="1">
      <alignment horizontal="center"/>
    </xf>
    <xf numFmtId="0" fontId="20" fillId="0" borderId="1" xfId="1" applyFont="1" applyBorder="1"/>
    <xf numFmtId="0" fontId="0" fillId="0" borderId="12" xfId="0" applyBorder="1"/>
    <xf numFmtId="3" fontId="0" fillId="0" borderId="13" xfId="0" applyNumberFormat="1" applyBorder="1"/>
    <xf numFmtId="0" fontId="0" fillId="0" borderId="13" xfId="0" applyBorder="1"/>
    <xf numFmtId="0" fontId="19" fillId="0" borderId="0" xfId="0" applyFont="1"/>
    <xf numFmtId="0" fontId="0" fillId="5" borderId="14" xfId="0" applyFill="1" applyBorder="1" applyAlignment="1">
      <alignment horizontal="center"/>
    </xf>
    <xf numFmtId="0" fontId="0" fillId="0" borderId="14" xfId="0" applyBorder="1" applyAlignment="1">
      <alignment horizontal="center"/>
    </xf>
    <xf numFmtId="0" fontId="0" fillId="6" borderId="14" xfId="0" applyFill="1" applyBorder="1" applyAlignment="1">
      <alignment horizontal="center"/>
    </xf>
    <xf numFmtId="0" fontId="14" fillId="4" borderId="4" xfId="0" applyFont="1" applyFill="1" applyBorder="1"/>
    <xf numFmtId="0" fontId="0" fillId="0" borderId="4" xfId="0" applyBorder="1" applyAlignment="1">
      <alignment horizontal="center"/>
    </xf>
    <xf numFmtId="0" fontId="0" fillId="5" borderId="4" xfId="0" applyFill="1" applyBorder="1" applyAlignment="1">
      <alignment horizontal="center"/>
    </xf>
    <xf numFmtId="0" fontId="6" fillId="2" borderId="4" xfId="0" applyFont="1" applyFill="1" applyBorder="1" applyAlignment="1">
      <alignment horizontal="center"/>
    </xf>
    <xf numFmtId="0" fontId="1" fillId="5" borderId="4" xfId="0" applyFont="1" applyFill="1" applyBorder="1"/>
    <xf numFmtId="0" fontId="0" fillId="5" borderId="15" xfId="0" applyFill="1" applyBorder="1" applyAlignment="1">
      <alignment horizontal="center"/>
    </xf>
    <xf numFmtId="0" fontId="0" fillId="0" borderId="15" xfId="0" applyBorder="1" applyAlignment="1">
      <alignment horizontal="center"/>
    </xf>
    <xf numFmtId="0" fontId="0" fillId="6" borderId="15" xfId="0" applyFill="1" applyBorder="1" applyAlignment="1">
      <alignment horizontal="center"/>
    </xf>
    <xf numFmtId="0" fontId="0" fillId="0" borderId="14" xfId="0" applyBorder="1" applyAlignment="1">
      <alignment horizontal="left"/>
    </xf>
    <xf numFmtId="0" fontId="0" fillId="5" borderId="14" xfId="0" applyFill="1" applyBorder="1"/>
    <xf numFmtId="0" fontId="0" fillId="0" borderId="14" xfId="0" applyBorder="1"/>
    <xf numFmtId="0" fontId="0" fillId="5" borderId="15" xfId="0" applyFill="1" applyBorder="1"/>
    <xf numFmtId="0" fontId="0" fillId="0" borderId="15" xfId="0" applyBorder="1"/>
    <xf numFmtId="0" fontId="6" fillId="0" borderId="14" xfId="0" applyFont="1" applyBorder="1" applyAlignment="1">
      <alignment horizontal="center"/>
    </xf>
    <xf numFmtId="0" fontId="6" fillId="5" borderId="14" xfId="0" applyFont="1" applyFill="1" applyBorder="1" applyAlignment="1">
      <alignment horizontal="center"/>
    </xf>
    <xf numFmtId="0" fontId="6" fillId="0" borderId="15" xfId="0" applyFont="1" applyBorder="1" applyAlignment="1">
      <alignment horizontal="center"/>
    </xf>
    <xf numFmtId="0" fontId="6" fillId="5" borderId="15" xfId="0" applyFont="1" applyFill="1" applyBorder="1" applyAlignment="1">
      <alignment horizontal="center"/>
    </xf>
    <xf numFmtId="0" fontId="0" fillId="6" borderId="14" xfId="0" applyFill="1" applyBorder="1"/>
    <xf numFmtId="0" fontId="0" fillId="6" borderId="4" xfId="0" applyFill="1" applyBorder="1" applyAlignment="1">
      <alignment horizontal="center"/>
    </xf>
    <xf numFmtId="0" fontId="14" fillId="4" borderId="7" xfId="0" applyFont="1" applyFill="1" applyBorder="1" applyAlignment="1">
      <alignment horizontal="center"/>
    </xf>
    <xf numFmtId="0" fontId="0" fillId="0" borderId="16" xfId="0" applyBorder="1"/>
    <xf numFmtId="0" fontId="2" fillId="0" borderId="0" xfId="1"/>
    <xf numFmtId="0" fontId="7" fillId="5" borderId="1" xfId="0" applyFont="1" applyFill="1" applyBorder="1" applyAlignment="1">
      <alignment horizontal="left" vertical="center" wrapText="1"/>
    </xf>
    <xf numFmtId="0" fontId="13" fillId="5" borderId="1" xfId="0" applyFont="1" applyFill="1" applyBorder="1"/>
    <xf numFmtId="0" fontId="3" fillId="6" borderId="4" xfId="0" applyFont="1" applyFill="1" applyBorder="1"/>
    <xf numFmtId="0" fontId="3" fillId="6" borderId="1" xfId="0" applyFont="1" applyFill="1" applyBorder="1"/>
    <xf numFmtId="0" fontId="3" fillId="6" borderId="8" xfId="0" applyFont="1" applyFill="1" applyBorder="1"/>
    <xf numFmtId="0" fontId="7" fillId="0" borderId="1" xfId="0" applyFont="1" applyBorder="1" applyAlignment="1">
      <alignment horizontal="left" vertical="center" wrapText="1"/>
    </xf>
    <xf numFmtId="0" fontId="7" fillId="0" borderId="4" xfId="0" applyFont="1" applyBorder="1"/>
    <xf numFmtId="0" fontId="3" fillId="0" borderId="8" xfId="0" applyFont="1" applyBorder="1"/>
    <xf numFmtId="0" fontId="7" fillId="0" borderId="4" xfId="0" applyFont="1" applyBorder="1" applyAlignment="1">
      <alignment horizontal="left" vertical="center" wrapText="1"/>
    </xf>
    <xf numFmtId="0" fontId="7" fillId="9" borderId="1" xfId="0" applyFont="1" applyFill="1" applyBorder="1" applyAlignment="1">
      <alignment horizontal="left" vertical="center" wrapText="1"/>
    </xf>
    <xf numFmtId="0" fontId="6" fillId="5" borderId="2" xfId="0" applyFont="1" applyFill="1" applyBorder="1"/>
    <xf numFmtId="0" fontId="7" fillId="0" borderId="1" xfId="0" applyFont="1" applyBorder="1" applyAlignment="1">
      <alignment wrapText="1"/>
    </xf>
    <xf numFmtId="0" fontId="7" fillId="0" borderId="2" xfId="0" applyFont="1" applyBorder="1" applyAlignment="1">
      <alignment wrapText="1"/>
    </xf>
    <xf numFmtId="0" fontId="6" fillId="0" borderId="4" xfId="0" applyFont="1" applyBorder="1" applyAlignment="1">
      <alignment wrapText="1"/>
    </xf>
    <xf numFmtId="0" fontId="6" fillId="7" borderId="4" xfId="0" applyFont="1" applyFill="1" applyBorder="1" applyAlignment="1">
      <alignment wrapText="1"/>
    </xf>
    <xf numFmtId="0" fontId="6" fillId="7" borderId="2" xfId="0" applyFont="1" applyFill="1" applyBorder="1" applyAlignment="1">
      <alignment wrapText="1"/>
    </xf>
    <xf numFmtId="0" fontId="3" fillId="5" borderId="1" xfId="0" applyFont="1" applyFill="1" applyBorder="1"/>
    <xf numFmtId="0" fontId="3" fillId="5" borderId="2" xfId="0" applyFont="1" applyFill="1" applyBorder="1"/>
    <xf numFmtId="0" fontId="3" fillId="0" borderId="2" xfId="0" applyFont="1" applyBorder="1"/>
    <xf numFmtId="0" fontId="14" fillId="4" borderId="0" xfId="0" applyFont="1" applyFill="1"/>
    <xf numFmtId="0" fontId="6" fillId="5" borderId="14" xfId="0" applyFont="1" applyFill="1" applyBorder="1"/>
    <xf numFmtId="0" fontId="9" fillId="0" borderId="14" xfId="0" applyFont="1" applyBorder="1"/>
    <xf numFmtId="0" fontId="14" fillId="4" borderId="17" xfId="0" applyFont="1" applyFill="1" applyBorder="1"/>
    <xf numFmtId="0" fontId="1" fillId="5" borderId="2" xfId="0" applyFont="1" applyFill="1" applyBorder="1"/>
    <xf numFmtId="0" fontId="0" fillId="6" borderId="9" xfId="0" applyFill="1" applyBorder="1"/>
    <xf numFmtId="3" fontId="0" fillId="0" borderId="9" xfId="0" applyNumberFormat="1" applyBorder="1"/>
    <xf numFmtId="0" fontId="14" fillId="4" borderId="18" xfId="0" applyFont="1" applyFill="1" applyBorder="1"/>
    <xf numFmtId="0" fontId="1" fillId="5" borderId="19" xfId="0" applyFont="1" applyFill="1" applyBorder="1"/>
    <xf numFmtId="0" fontId="6" fillId="0" borderId="14" xfId="0" applyFont="1" applyBorder="1" applyAlignment="1">
      <alignment horizontal="left"/>
    </xf>
    <xf numFmtId="0" fontId="9" fillId="0" borderId="14" xfId="0" applyFont="1" applyBorder="1" applyAlignment="1">
      <alignment horizontal="left"/>
    </xf>
    <xf numFmtId="0" fontId="0" fillId="5" borderId="19" xfId="0" applyFill="1" applyBorder="1"/>
    <xf numFmtId="0" fontId="0" fillId="0" borderId="19" xfId="0" applyBorder="1" applyAlignment="1">
      <alignment horizontal="center"/>
    </xf>
    <xf numFmtId="0" fontId="0" fillId="5" borderId="19" xfId="0" applyFill="1" applyBorder="1" applyAlignment="1">
      <alignment horizontal="center"/>
    </xf>
    <xf numFmtId="0" fontId="6" fillId="0" borderId="19" xfId="0" applyFont="1" applyBorder="1" applyAlignment="1">
      <alignment horizontal="left"/>
    </xf>
    <xf numFmtId="0" fontId="9" fillId="0" borderId="19" xfId="0" applyFont="1" applyBorder="1" applyAlignment="1">
      <alignment horizontal="left"/>
    </xf>
    <xf numFmtId="0" fontId="7" fillId="5" borderId="19" xfId="0" applyFont="1" applyFill="1" applyBorder="1"/>
    <xf numFmtId="0" fontId="3" fillId="0" borderId="19" xfId="0" applyFont="1" applyBorder="1"/>
    <xf numFmtId="0" fontId="0" fillId="0" borderId="19" xfId="0" applyBorder="1" applyAlignment="1">
      <alignment horizontal="left"/>
    </xf>
    <xf numFmtId="0" fontId="0" fillId="6" borderId="19" xfId="0" applyFill="1" applyBorder="1" applyAlignment="1">
      <alignment horizontal="center"/>
    </xf>
    <xf numFmtId="0" fontId="0" fillId="6" borderId="19" xfId="0" applyFill="1" applyBorder="1"/>
    <xf numFmtId="0" fontId="14" fillId="4" borderId="19" xfId="0" applyFont="1" applyFill="1" applyBorder="1"/>
    <xf numFmtId="49" fontId="0" fillId="0" borderId="19" xfId="0" applyNumberFormat="1" applyBorder="1" applyAlignment="1">
      <alignment horizontal="center"/>
    </xf>
    <xf numFmtId="49" fontId="6" fillId="0" borderId="19" xfId="0" applyNumberFormat="1" applyFont="1" applyBorder="1" applyAlignment="1">
      <alignment horizontal="left"/>
    </xf>
    <xf numFmtId="49" fontId="9" fillId="0" borderId="19" xfId="0" applyNumberFormat="1" applyFont="1" applyBorder="1" applyAlignment="1">
      <alignment horizontal="left"/>
    </xf>
    <xf numFmtId="49" fontId="0" fillId="0" borderId="19" xfId="0" applyNumberFormat="1" applyBorder="1" applyAlignment="1">
      <alignment horizontal="left"/>
    </xf>
    <xf numFmtId="49" fontId="0" fillId="5" borderId="19" xfId="0" applyNumberFormat="1" applyFill="1" applyBorder="1" applyAlignment="1">
      <alignment horizontal="left"/>
    </xf>
    <xf numFmtId="49" fontId="1" fillId="5" borderId="19" xfId="0" applyNumberFormat="1" applyFont="1" applyFill="1" applyBorder="1" applyAlignment="1">
      <alignment horizontal="center"/>
    </xf>
    <xf numFmtId="49" fontId="7" fillId="5" borderId="19" xfId="0" applyNumberFormat="1" applyFont="1" applyFill="1" applyBorder="1" applyAlignment="1">
      <alignment horizontal="left"/>
    </xf>
    <xf numFmtId="0" fontId="9" fillId="0" borderId="4" xfId="0" applyFont="1" applyBorder="1" applyAlignment="1">
      <alignment horizontal="right" vertical="center" wrapText="1"/>
    </xf>
    <xf numFmtId="0" fontId="9" fillId="0" borderId="0" xfId="0" applyFont="1"/>
    <xf numFmtId="0" fontId="9" fillId="0" borderId="4" xfId="0" applyFont="1" applyBorder="1"/>
    <xf numFmtId="0" fontId="11" fillId="5" borderId="4" xfId="0" applyFont="1" applyFill="1" applyBorder="1"/>
    <xf numFmtId="0" fontId="9" fillId="5" borderId="2" xfId="0" applyFont="1" applyFill="1" applyBorder="1"/>
    <xf numFmtId="0" fontId="9" fillId="0" borderId="4" xfId="0" applyFont="1" applyBorder="1" applyAlignment="1">
      <alignment horizontal="left" vertical="center" wrapText="1"/>
    </xf>
    <xf numFmtId="49" fontId="9" fillId="0" borderId="18" xfId="0" applyNumberFormat="1" applyFont="1" applyBorder="1" applyAlignment="1">
      <alignment horizontal="left"/>
    </xf>
    <xf numFmtId="49" fontId="0" fillId="0" borderId="20" xfId="0" applyNumberFormat="1" applyBorder="1" applyAlignment="1">
      <alignment horizontal="left"/>
    </xf>
    <xf numFmtId="14" fontId="0" fillId="0" borderId="19" xfId="0" applyNumberFormat="1" applyBorder="1" applyAlignment="1">
      <alignment horizontal="left"/>
    </xf>
    <xf numFmtId="0" fontId="9" fillId="5" borderId="19" xfId="0" applyFont="1" applyFill="1" applyBorder="1" applyAlignment="1">
      <alignment horizontal="left"/>
    </xf>
    <xf numFmtId="0" fontId="6" fillId="5" borderId="19" xfId="0" applyFont="1" applyFill="1" applyBorder="1" applyAlignment="1">
      <alignment horizontal="left"/>
    </xf>
    <xf numFmtId="0" fontId="7" fillId="0" borderId="19" xfId="0" applyFont="1" applyBorder="1" applyAlignment="1">
      <alignment horizontal="left" wrapText="1"/>
    </xf>
    <xf numFmtId="0" fontId="7" fillId="5" borderId="19" xfId="0" applyFont="1" applyFill="1" applyBorder="1" applyAlignment="1">
      <alignment horizontal="left"/>
    </xf>
    <xf numFmtId="0" fontId="3" fillId="5" borderId="19" xfId="0" applyFont="1" applyFill="1" applyBorder="1" applyAlignment="1">
      <alignment horizontal="left"/>
    </xf>
    <xf numFmtId="0" fontId="3" fillId="0" borderId="19" xfId="0" applyFont="1" applyBorder="1" applyAlignment="1">
      <alignment horizontal="left"/>
    </xf>
    <xf numFmtId="0" fontId="0" fillId="5" borderId="19" xfId="0" applyFill="1" applyBorder="1" applyAlignment="1">
      <alignment horizontal="left"/>
    </xf>
    <xf numFmtId="0" fontId="0" fillId="6" borderId="19" xfId="0" applyFill="1" applyBorder="1" applyAlignment="1">
      <alignment horizontal="left"/>
    </xf>
    <xf numFmtId="49" fontId="6" fillId="5" borderId="19" xfId="0" applyNumberFormat="1" applyFont="1" applyFill="1" applyBorder="1" applyAlignment="1">
      <alignment horizontal="left"/>
    </xf>
    <xf numFmtId="49" fontId="0" fillId="0" borderId="18" xfId="0" applyNumberFormat="1" applyBorder="1" applyAlignment="1">
      <alignment horizontal="left"/>
    </xf>
    <xf numFmtId="49" fontId="0" fillId="6" borderId="19" xfId="0" applyNumberFormat="1" applyFill="1" applyBorder="1" applyAlignment="1">
      <alignment horizontal="left"/>
    </xf>
    <xf numFmtId="0" fontId="0" fillId="6" borderId="14" xfId="0" applyFill="1" applyBorder="1" applyAlignment="1">
      <alignment horizontal="left"/>
    </xf>
    <xf numFmtId="0" fontId="0" fillId="0" borderId="2" xfId="0" applyBorder="1" applyAlignment="1">
      <alignment horizontal="left"/>
    </xf>
    <xf numFmtId="0" fontId="0" fillId="0" borderId="0" xfId="0" applyAlignment="1">
      <alignment horizontal="left"/>
    </xf>
    <xf numFmtId="17" fontId="0" fillId="0" borderId="19" xfId="0" quotePrefix="1" applyNumberFormat="1" applyBorder="1" applyAlignment="1">
      <alignment horizontal="left"/>
    </xf>
    <xf numFmtId="0" fontId="0" fillId="0" borderId="19" xfId="0" quotePrefix="1" applyBorder="1" applyAlignment="1">
      <alignment horizontal="left"/>
    </xf>
    <xf numFmtId="9" fontId="0" fillId="0" borderId="1" xfId="0" applyNumberFormat="1" applyBorder="1"/>
    <xf numFmtId="10" fontId="0" fillId="0" borderId="1" xfId="0" applyNumberFormat="1" applyBorder="1"/>
    <xf numFmtId="3" fontId="0" fillId="0" borderId="0" xfId="0" applyNumberFormat="1"/>
    <xf numFmtId="4" fontId="0" fillId="0" borderId="0" xfId="0" applyNumberFormat="1"/>
    <xf numFmtId="2" fontId="0" fillId="0" borderId="4" xfId="0" applyNumberFormat="1" applyBorder="1" applyAlignment="1">
      <alignment horizontal="right"/>
    </xf>
    <xf numFmtId="2" fontId="0" fillId="0" borderId="1" xfId="0" applyNumberFormat="1" applyBorder="1" applyAlignment="1">
      <alignment horizontal="right" wrapText="1"/>
    </xf>
    <xf numFmtId="2" fontId="0" fillId="0" borderId="9" xfId="0" applyNumberFormat="1" applyBorder="1"/>
    <xf numFmtId="2" fontId="0" fillId="0" borderId="1" xfId="0" applyNumberFormat="1" applyBorder="1"/>
    <xf numFmtId="3" fontId="23" fillId="0" borderId="0" xfId="0" applyNumberFormat="1" applyFont="1" applyAlignment="1">
      <alignment horizontal="right"/>
    </xf>
    <xf numFmtId="0" fontId="0" fillId="10" borderId="19" xfId="0" applyFill="1" applyBorder="1" applyAlignment="1">
      <alignment horizontal="center"/>
    </xf>
    <xf numFmtId="0" fontId="8" fillId="0" borderId="1" xfId="1" applyFont="1" applyFill="1" applyBorder="1"/>
    <xf numFmtId="0" fontId="1" fillId="0" borderId="4" xfId="0" applyFont="1" applyBorder="1"/>
    <xf numFmtId="0" fontId="1" fillId="0" borderId="2" xfId="0" applyFont="1" applyBorder="1"/>
    <xf numFmtId="0" fontId="1" fillId="0" borderId="19" xfId="0" applyFont="1" applyBorder="1"/>
    <xf numFmtId="49" fontId="0" fillId="0" borderId="1" xfId="0" applyNumberFormat="1" applyBorder="1"/>
    <xf numFmtId="15" fontId="0" fillId="0" borderId="1" xfId="0" applyNumberFormat="1" applyBorder="1"/>
    <xf numFmtId="0" fontId="2" fillId="0" borderId="1" xfId="1" applyFill="1" applyBorder="1"/>
    <xf numFmtId="0" fontId="1" fillId="0" borderId="14" xfId="0" applyFont="1" applyBorder="1"/>
    <xf numFmtId="0" fontId="0" fillId="0" borderId="21" xfId="0" applyBorder="1"/>
    <xf numFmtId="0" fontId="0" fillId="0" borderId="23" xfId="0" applyBorder="1"/>
    <xf numFmtId="0" fontId="2" fillId="0" borderId="24" xfId="1" applyBorder="1" applyAlignment="1">
      <alignment wrapText="1"/>
    </xf>
    <xf numFmtId="0" fontId="2" fillId="0" borderId="11" xfId="1" applyBorder="1" applyAlignment="1">
      <alignment wrapText="1"/>
    </xf>
    <xf numFmtId="0" fontId="1" fillId="0" borderId="25" xfId="0" applyFont="1" applyBorder="1"/>
    <xf numFmtId="0" fontId="0" fillId="0" borderId="25" xfId="0" applyBorder="1"/>
    <xf numFmtId="15" fontId="0" fillId="0" borderId="25" xfId="0" applyNumberFormat="1" applyBorder="1"/>
    <xf numFmtId="14" fontId="0" fillId="0" borderId="19" xfId="0" applyNumberFormat="1" applyBorder="1"/>
    <xf numFmtId="0" fontId="2" fillId="0" borderId="22" xfId="1" applyBorder="1" applyAlignment="1">
      <alignment wrapText="1"/>
    </xf>
    <xf numFmtId="0" fontId="0" fillId="0" borderId="26" xfId="0" applyBorder="1"/>
    <xf numFmtId="0" fontId="0" fillId="0" borderId="11" xfId="0" applyBorder="1" applyAlignment="1">
      <alignment wrapText="1"/>
    </xf>
    <xf numFmtId="3" fontId="19" fillId="11" borderId="1" xfId="0" applyNumberFormat="1" applyFont="1" applyFill="1" applyBorder="1"/>
    <xf numFmtId="164" fontId="0" fillId="0" borderId="1" xfId="0" applyNumberFormat="1" applyBorder="1"/>
    <xf numFmtId="0" fontId="0" fillId="0" borderId="27" xfId="0" applyBorder="1"/>
    <xf numFmtId="0" fontId="0" fillId="0" borderId="0" xfId="0" applyAlignment="1">
      <alignment vertical="top"/>
    </xf>
    <xf numFmtId="0" fontId="0" fillId="0" borderId="27" xfId="0" applyBorder="1" applyAlignment="1">
      <alignment vertical="top"/>
    </xf>
    <xf numFmtId="0" fontId="0" fillId="0" borderId="27"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xf>
    <xf numFmtId="0" fontId="0" fillId="0" borderId="27" xfId="0" applyBorder="1" applyAlignment="1">
      <alignment wrapText="1"/>
    </xf>
    <xf numFmtId="0" fontId="0" fillId="0" borderId="27" xfId="0" applyBorder="1" applyAlignment="1">
      <alignment vertical="top" wrapText="1"/>
    </xf>
    <xf numFmtId="0" fontId="14" fillId="4" borderId="27" xfId="0" applyFont="1" applyFill="1" applyBorder="1" applyAlignment="1">
      <alignment horizontal="center"/>
    </xf>
    <xf numFmtId="0" fontId="14" fillId="4" borderId="27" xfId="0" applyFont="1" applyFill="1" applyBorder="1" applyAlignment="1">
      <alignment horizontal="center" vertical="top" wrapText="1"/>
    </xf>
    <xf numFmtId="0" fontId="14" fillId="4" borderId="27" xfId="0" applyFont="1" applyFill="1" applyBorder="1" applyAlignment="1">
      <alignment horizontal="center" vertical="top"/>
    </xf>
    <xf numFmtId="0" fontId="27" fillId="0" borderId="27" xfId="0" applyFont="1" applyBorder="1" applyAlignment="1">
      <alignment vertical="top" wrapText="1"/>
    </xf>
    <xf numFmtId="0" fontId="27" fillId="0" borderId="27" xfId="0" applyFont="1" applyBorder="1"/>
    <xf numFmtId="0" fontId="26" fillId="0" borderId="27" xfId="0" applyFont="1" applyBorder="1" applyAlignment="1">
      <alignment vertical="top"/>
    </xf>
    <xf numFmtId="0" fontId="28" fillId="0" borderId="27" xfId="0" applyFont="1" applyBorder="1" applyAlignment="1">
      <alignment vertical="top" wrapText="1"/>
    </xf>
    <xf numFmtId="0" fontId="27" fillId="0" borderId="27" xfId="0" applyFont="1" applyBorder="1" applyAlignment="1">
      <alignment wrapText="1"/>
    </xf>
    <xf numFmtId="0" fontId="0" fillId="0" borderId="0" xfId="0" applyAlignment="1">
      <alignment vertical="top" wrapText="1"/>
    </xf>
    <xf numFmtId="0" fontId="30" fillId="0" borderId="0" xfId="0" applyFont="1" applyAlignment="1">
      <alignment vertical="top" wrapText="1"/>
    </xf>
    <xf numFmtId="0" fontId="9" fillId="7" borderId="0" xfId="0" applyFont="1" applyFill="1"/>
  </cellXfs>
  <cellStyles count="2">
    <cellStyle name="Hyperlink" xfId="1" builtinId="8"/>
    <cellStyle name="Normal"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A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609600</xdr:colOff>
      <xdr:row>1</xdr:row>
      <xdr:rowOff>19049</xdr:rowOff>
    </xdr:from>
    <xdr:to>
      <xdr:col>2</xdr:col>
      <xdr:colOff>1028700</xdr:colOff>
      <xdr:row>34</xdr:row>
      <xdr:rowOff>30480</xdr:rowOff>
    </xdr:to>
    <xdr:sp macro="" textlink="">
      <xdr:nvSpPr>
        <xdr:cNvPr id="4" name="TextBox 1">
          <a:extLst>
            <a:ext uri="{FF2B5EF4-FFF2-40B4-BE49-F238E27FC236}">
              <a16:creationId xmlns:a16="http://schemas.microsoft.com/office/drawing/2014/main" id="{01423D39-BB2D-00CA-C147-D3821F5D86CB}"/>
            </a:ext>
          </a:extLst>
        </xdr:cNvPr>
        <xdr:cNvSpPr txBox="1"/>
      </xdr:nvSpPr>
      <xdr:spPr>
        <a:xfrm>
          <a:off x="609600" y="201929"/>
          <a:ext cx="5760720" cy="6046471"/>
        </a:xfrm>
        <a:prstGeom prst="rect">
          <a:avLst/>
        </a:prstGeom>
        <a:solidFill>
          <a:schemeClr val="tx2">
            <a:lumMod val="10000"/>
            <a:lumOff val="90000"/>
          </a:schemeClr>
        </a:solidFill>
        <a:ln w="698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a:t>This is a final set of metrics that can be used to develop a business case for LGR in Lancashire.</a:t>
          </a:r>
        </a:p>
        <a:p>
          <a:endParaRPr lang="en-GB" sz="1800"/>
        </a:p>
        <a:p>
          <a:r>
            <a:rPr lang="en-GB" sz="1800"/>
            <a:t>It has been compiled by researching previous Cases for</a:t>
          </a:r>
          <a:r>
            <a:rPr lang="en-GB" sz="1800" baseline="0"/>
            <a:t> Change and by discussion with professional colleagues as a starting point for Lancashire.</a:t>
          </a:r>
        </a:p>
        <a:p>
          <a:endParaRPr lang="en-GB" sz="1800" baseline="0"/>
        </a:p>
        <a:p>
          <a:r>
            <a:rPr lang="en-GB" sz="1800" baseline="0"/>
            <a:t>Wherever possible we have made use of LG Inform and LG Inform Plus (column A is the unique ID number given within LG Inform) and categorised under the following headings:</a:t>
          </a:r>
        </a:p>
        <a:p>
          <a:r>
            <a:rPr lang="en-GB" sz="1800" baseline="0"/>
            <a:t>* Service Data (Adult social care; children's social care and education; housing and homelessness)</a:t>
          </a:r>
        </a:p>
        <a:p>
          <a:r>
            <a:rPr lang="en-GB" sz="1800" baseline="0"/>
            <a:t>* Demographics</a:t>
          </a:r>
        </a:p>
        <a:p>
          <a:r>
            <a:rPr lang="en-GB" sz="1800" baseline="0"/>
            <a:t>* Geography</a:t>
          </a:r>
        </a:p>
        <a:p>
          <a:r>
            <a:rPr lang="en-GB" sz="1800" baseline="0"/>
            <a:t>* Economy and skills</a:t>
          </a:r>
        </a:p>
        <a:p>
          <a:r>
            <a:rPr lang="en-GB" sz="1800" baseline="0"/>
            <a:t>* Crime and community safety</a:t>
          </a:r>
        </a:p>
        <a:p>
          <a:r>
            <a:rPr lang="en-GB" sz="1800" baseline="0"/>
            <a:t>* Transport</a:t>
          </a:r>
        </a:p>
        <a:p>
          <a:r>
            <a:rPr lang="en-GB" sz="1800" baseline="0"/>
            <a:t>* Council data</a:t>
          </a:r>
        </a:p>
        <a:p>
          <a:r>
            <a:rPr lang="en-GB" sz="1800" baseline="0"/>
            <a:t>* Education</a:t>
          </a:r>
        </a:p>
        <a:p>
          <a:r>
            <a:rPr lang="en-GB" sz="1800" baseline="0"/>
            <a:t>* Housing</a:t>
          </a:r>
        </a:p>
        <a:p>
          <a:r>
            <a:rPr lang="en-GB" sz="1800" baseline="0"/>
            <a:t>* Health, care and deprivation</a:t>
          </a:r>
        </a:p>
        <a:p>
          <a:endParaRPr lang="en-GB" sz="1800" baseline="0"/>
        </a:p>
        <a:p>
          <a:endParaRPr lang="en-GB" sz="1800" baseline="0"/>
        </a:p>
        <a:p>
          <a:endParaRPr lang="en-GB" sz="1800"/>
        </a:p>
      </xdr:txBody>
    </xdr:sp>
    <xdr:clientData/>
  </xdr:twoCellAnchor>
</xdr:wsDr>
</file>

<file path=xl/persons/person.xml><?xml version="1.0" encoding="utf-8"?>
<personList xmlns="http://schemas.microsoft.com/office/spreadsheetml/2018/threadedcomments" xmlns:x="http://schemas.openxmlformats.org/spreadsheetml/2006/main">
  <person displayName="Marmo, Antonio" id="{C40001AE-CB3D-4E43-8047-9ED4EA21D00C}" userId="antonio.marmo@wyre.gov.uk" providerId="PeoplePicker"/>
  <person displayName="Lee, Sandy" id="{CA7539A3-7309-4866-AD21-59D8A21BF966}" userId="S::sandy.lee@wyre.gov.uk::3dec9e9e-b8e3-439e-9003-8ffe5c28d88c" providerId="AD"/>
  <person displayName="Marmo, Antonio" id="{DB1E99D1-6B04-4498-9261-3146545A481D}" userId="S::antonio.marmo@wyre.gov.uk::906247a9-3217-4506-bba5-4b1a890ea294" providerId="AD"/>
  <person displayName="Huddleston, Rebecca" id="{CC747783-E4F8-4C92-8A38-57CA7DE979B3}" userId="S::Rebecca.Huddleston@wyre.gov.uk::d5103e48-97b1-4579-9d91-88d4a38bfd45" providerId="AD"/>
  <person displayName="Huddleston, Rebecca" id="{484845CD-728B-4AB0-8661-FAAA84F7ADAE}" userId="S::rebecca.huddleston@wyre.gov.uk::d5103e48-97b1-4579-9d91-88d4a38bfd4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O21" dT="2025-04-16T08:19:39.19" personId="{484845CD-728B-4AB0-8661-FAAA84F7ADAE}" id="{87F9FC9A-D9C6-49A8-A8ED-37AA1B931599}">
    <text>Could we explain what the ID number refers to?</text>
  </threadedComment>
  <threadedComment ref="O21" dT="2025-04-16T08:21:01.41" personId="{484845CD-728B-4AB0-8661-FAAA84F7ADAE}" id="{2ACC3455-5302-4983-BF03-B0931EED14D9}" parentId="{87F9FC9A-D9C6-49A8-A8ED-37AA1B931599}">
    <text>latest dataset data and next update would also be useful columns to add to each worksheet although appreciate it might be a bit of a task to find all of this information</text>
  </threadedComment>
  <threadedComment ref="O21" dT="2025-04-16T08:23:40.96" personId="{CA7539A3-7309-4866-AD21-59D8A21BF966}" id="{CBDFA819-E921-418C-9A2E-D96D325E237B}" parentId="{87F9FC9A-D9C6-49A8-A8ED-37AA1B931599}">
    <text>Hi the LGInform data automatically updates but we can still add in if you would like</text>
  </threadedComment>
</ThreadedComments>
</file>

<file path=xl/threadedComments/threadedComment2.xml><?xml version="1.0" encoding="utf-8"?>
<ThreadedComments xmlns="http://schemas.microsoft.com/office/spreadsheetml/2018/threadedcomments" xmlns:x="http://schemas.openxmlformats.org/spreadsheetml/2006/main">
  <threadedComment ref="G6" dT="2025-06-19T08:19:10.31" personId="{DB1E99D1-6B04-4498-9261-3146545A481D}" id="{FC373E92-93F7-4F7E-AD62-19C02A985573}">
    <text>Strictly should be the previous year’s value but this is still somewhat representative</text>
  </threadedComment>
  <threadedComment ref="B18" dT="2025-06-24T08:07:46.20" personId="{DB1E99D1-6B04-4498-9261-3146545A481D}" id="{9F08D431-4068-48DC-884E-6BBCEFFF4CF9}">
    <text>This is also Census 2021</text>
  </threadedComment>
  <threadedComment ref="G29" dT="2025-06-19T08:00:52.08" personId="{DB1E99D1-6B04-4498-9261-3146545A481D}" id="{9B8E6699-6BED-4CBC-972B-31682A1164CF}">
    <text>This one is the difference between two percentages - harder to work out</text>
  </threadedComment>
</ThreadedComments>
</file>

<file path=xl/threadedComments/threadedComment3.xml><?xml version="1.0" encoding="utf-8"?>
<ThreadedComments xmlns="http://schemas.microsoft.com/office/spreadsheetml/2018/threadedcomments" xmlns:x="http://schemas.openxmlformats.org/spreadsheetml/2006/main">
  <threadedComment ref="C3" dT="2025-05-14T12:44:12.52" personId="{CC747783-E4F8-4C92-8A38-57CA7DE979B3}" id="{A25A02C7-73A4-4113-962D-C306E70C6091}">
    <text>@Marmo, Antonio  - I imagine it will be more accurate / up to date if we source this directly from each authority?</text>
    <mentions>
      <mention mentionpersonId="{C40001AE-CB3D-4E43-8047-9ED4EA21D00C}" mentionId="{B518508A-FE67-4A0A-8439-C928B8A9EE59}" startIndex="0" length="15"/>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ons.gov.uk/census/maps/choropleth/housing/tenure-of-household/hh-tenure-9a/private-rented-private-landlord-or-letting-agency" TargetMode="External"/><Relationship Id="rId13" Type="http://schemas.openxmlformats.org/officeDocument/2006/relationships/hyperlink" Target="http://id.esd.org.uk/metricType/9147" TargetMode="External"/><Relationship Id="rId18" Type="http://schemas.openxmlformats.org/officeDocument/2006/relationships/hyperlink" Target="http://id.esd.org.uk/metricType/14486" TargetMode="External"/><Relationship Id="rId3" Type="http://schemas.openxmlformats.org/officeDocument/2006/relationships/hyperlink" Target="https://www.gov.uk/government/statistical-data-sets/live-tables-on-dwelling-stock-including-vacants" TargetMode="External"/><Relationship Id="rId7" Type="http://schemas.openxmlformats.org/officeDocument/2006/relationships/hyperlink" Target="https://www.ons.gov.uk/census/maps/choropleth/housing/tenure-of-household/hh-tenure-9a/private-rented-private-landlord-or-letting-agency" TargetMode="External"/><Relationship Id="rId12" Type="http://schemas.openxmlformats.org/officeDocument/2006/relationships/hyperlink" Target="http://id.esd.org.uk/metricType/9150" TargetMode="External"/><Relationship Id="rId17" Type="http://schemas.openxmlformats.org/officeDocument/2006/relationships/hyperlink" Target="http://id.esd.org.uk/metricType/20564" TargetMode="External"/><Relationship Id="rId2" Type="http://schemas.openxmlformats.org/officeDocument/2006/relationships/hyperlink" Target="https://www.gov.uk/government/collections/local-authority-housing-data" TargetMode="External"/><Relationship Id="rId16" Type="http://schemas.openxmlformats.org/officeDocument/2006/relationships/hyperlink" Target="http://id.esd.org.uk/metricType/20566" TargetMode="External"/><Relationship Id="rId20" Type="http://schemas.openxmlformats.org/officeDocument/2006/relationships/printerSettings" Target="../printerSettings/printerSettings4.bin"/><Relationship Id="rId1" Type="http://schemas.openxmlformats.org/officeDocument/2006/relationships/hyperlink" Target="https://view.officeapps.live.com/op/view.aspx?src=https%3A%2F%2Fassets.publishing.service.gov.uk%2Fmedia%2F675aaeca9f669f2e28ce2b91%2Flhn-outcome-of-the-new-method.ods&amp;wdOrigin=BROWSELINK" TargetMode="External"/><Relationship Id="rId6" Type="http://schemas.openxmlformats.org/officeDocument/2006/relationships/hyperlink" Target="https://www.ons.gov.uk/census/maps/choropleth/housing/tenure-of-household/hh-tenure-9a/private-rented-private-landlord-or-letting-agency" TargetMode="External"/><Relationship Id="rId11" Type="http://schemas.openxmlformats.org/officeDocument/2006/relationships/hyperlink" Target="http://id.esd.org.uk/metricType/8369" TargetMode="External"/><Relationship Id="rId5" Type="http://schemas.openxmlformats.org/officeDocument/2006/relationships/hyperlink" Target="https://www.gov.uk/government/statistical-data-sets/live-tables-on-dwelling-stock-including-vacants" TargetMode="External"/><Relationship Id="rId15" Type="http://schemas.openxmlformats.org/officeDocument/2006/relationships/hyperlink" Target="http://id.esd.org.uk/metricType/20560" TargetMode="External"/><Relationship Id="rId10" Type="http://schemas.openxmlformats.org/officeDocument/2006/relationships/hyperlink" Target="https://www.ons.gov.uk/datasets/TS041/editions/2021/versions/3" TargetMode="External"/><Relationship Id="rId19" Type="http://schemas.openxmlformats.org/officeDocument/2006/relationships/hyperlink" Target="https://www.gov.uk/government/statistical-data-sets/live-tables-on-homelessness" TargetMode="External"/><Relationship Id="rId4" Type="http://schemas.openxmlformats.org/officeDocument/2006/relationships/hyperlink" Target="https://www.gov.uk/government/statistical-data-sets/live-tables-on-dwelling-stock-including-vacants" TargetMode="External"/><Relationship Id="rId9" Type="http://schemas.openxmlformats.org/officeDocument/2006/relationships/hyperlink" Target="https://www.ons.gov.uk/census/maps/choropleth/housing/tenure-of-household/hh-tenure-9a/private-rented-private-landlord-or-letting-agency" TargetMode="External"/><Relationship Id="rId14" Type="http://schemas.openxmlformats.org/officeDocument/2006/relationships/hyperlink" Target="http://id.esd.org.uk/metricType/20562"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explore-education-statistics.service.gov.uk/find-statistics/school-pupils-and-their-characteristics/2023-24" TargetMode="External"/><Relationship Id="rId3" Type="http://schemas.openxmlformats.org/officeDocument/2006/relationships/hyperlink" Target="https://www.compare-school-performance.service.gov.uk/download-data" TargetMode="External"/><Relationship Id="rId7" Type="http://schemas.openxmlformats.org/officeDocument/2006/relationships/hyperlink" Target="../../../../../:x:/r/sites/DevoLGR/Shared%20Documents/LGR/4.%20Data%20Sources/Schools/LCC%202023-2024_888_school_information.csv?d=w5036312b41d6428baaf016632be1a97f&amp;csf=1&amp;web=1&amp;e=Krkj1c" TargetMode="External"/><Relationship Id="rId12" Type="http://schemas.openxmlformats.org/officeDocument/2006/relationships/printerSettings" Target="../printerSettings/printerSettings5.bin"/><Relationship Id="rId2" Type="http://schemas.openxmlformats.org/officeDocument/2006/relationships/hyperlink" Target="https://www.compare-school-performance.service.gov.uk/download-data" TargetMode="External"/><Relationship Id="rId1" Type="http://schemas.openxmlformats.org/officeDocument/2006/relationships/hyperlink" Target="https://www.compare-school-performance.service.gov.uk/download-data" TargetMode="External"/><Relationship Id="rId6" Type="http://schemas.openxmlformats.org/officeDocument/2006/relationships/hyperlink" Target="https://www.compare-school-performance.service.gov.uk/download-data" TargetMode="External"/><Relationship Id="rId11" Type="http://schemas.openxmlformats.org/officeDocument/2006/relationships/hyperlink" Target="http://id.esd.org.uk/metricType/20770" TargetMode="External"/><Relationship Id="rId5" Type="http://schemas.openxmlformats.org/officeDocument/2006/relationships/hyperlink" Target="../../../../../:x:/r/sites/DevoLGR/Shared%20Documents/LGR/4.%20Data%20Sources/Schools/BwD%202023-2024_889_school_information.csv?d=wf3710b8786d948a38ecbb1210d7474fa&amp;csf=1&amp;web=1&amp;e=KQLLzn" TargetMode="External"/><Relationship Id="rId10" Type="http://schemas.openxmlformats.org/officeDocument/2006/relationships/hyperlink" Target="http://id.esd.org.uk/metricType/17582" TargetMode="External"/><Relationship Id="rId4" Type="http://schemas.openxmlformats.org/officeDocument/2006/relationships/hyperlink" Target="../../../../../:x:/r/sites/DevoLGR/Shared%20Documents/LGR/4.%20Data%20Sources/Schools/Blackpool%202023-2024_890_school_information.csv?d=wf73de7cb1a80456a9b93da2e5376cfdf&amp;csf=1&amp;web=1&amp;e=5nokHS" TargetMode="External"/><Relationship Id="rId9" Type="http://schemas.openxmlformats.org/officeDocument/2006/relationships/hyperlink" Target="http://id.esd.org.uk/metricType/9214"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id.esd.org.uk/metricType/12046" TargetMode="External"/><Relationship Id="rId18" Type="http://schemas.openxmlformats.org/officeDocument/2006/relationships/hyperlink" Target="http://id.esd.org.uk/metricType/10709" TargetMode="External"/><Relationship Id="rId26" Type="http://schemas.openxmlformats.org/officeDocument/2006/relationships/hyperlink" Target="http://id.esd.org.uk/metricType/96" TargetMode="External"/><Relationship Id="rId39" Type="http://schemas.openxmlformats.org/officeDocument/2006/relationships/hyperlink" Target="https://fingertips.phe.org.uk/profile/respiratory-disease" TargetMode="External"/><Relationship Id="rId21" Type="http://schemas.openxmlformats.org/officeDocument/2006/relationships/hyperlink" Target="http://id.esd.org.uk/metricType/11162" TargetMode="External"/><Relationship Id="rId34" Type="http://schemas.openxmlformats.org/officeDocument/2006/relationships/hyperlink" Target="https://stat-xplore.dwp.gov.uk/" TargetMode="External"/><Relationship Id="rId42" Type="http://schemas.openxmlformats.org/officeDocument/2006/relationships/hyperlink" Target="https://stat-xplore.dwp.gov.uk/" TargetMode="External"/><Relationship Id="rId47" Type="http://schemas.openxmlformats.org/officeDocument/2006/relationships/vmlDrawing" Target="../drawings/vmlDrawing6.vml"/><Relationship Id="rId7" Type="http://schemas.openxmlformats.org/officeDocument/2006/relationships/hyperlink" Target="http://id.esd.org.uk/metricType/18144" TargetMode="External"/><Relationship Id="rId2" Type="http://schemas.openxmlformats.org/officeDocument/2006/relationships/hyperlink" Target="http://id.esd.org.uk/metricType/6012" TargetMode="External"/><Relationship Id="rId16" Type="http://schemas.openxmlformats.org/officeDocument/2006/relationships/hyperlink" Target="http://id.esd.org.uk/metricType/10337" TargetMode="External"/><Relationship Id="rId29" Type="http://schemas.openxmlformats.org/officeDocument/2006/relationships/hyperlink" Target="http://id.esd.org.uk/metricType/18041" TargetMode="External"/><Relationship Id="rId1" Type="http://schemas.openxmlformats.org/officeDocument/2006/relationships/hyperlink" Target="http://id.esd.org.uk/metricType/276" TargetMode="External"/><Relationship Id="rId6" Type="http://schemas.openxmlformats.org/officeDocument/2006/relationships/hyperlink" Target="http://id.esd.org.uk/metricType/18140" TargetMode="External"/><Relationship Id="rId11" Type="http://schemas.openxmlformats.org/officeDocument/2006/relationships/hyperlink" Target="http://id.esd.org.uk/metricType/12156" TargetMode="External"/><Relationship Id="rId24" Type="http://schemas.openxmlformats.org/officeDocument/2006/relationships/hyperlink" Target="http://id.esd.org.uk/metricType/9102" TargetMode="External"/><Relationship Id="rId32" Type="http://schemas.openxmlformats.org/officeDocument/2006/relationships/hyperlink" Target="http://id.esd.org.uk/metricType/3156" TargetMode="External"/><Relationship Id="rId37" Type="http://schemas.openxmlformats.org/officeDocument/2006/relationships/hyperlink" Target="http://fingertips.phe.org.uk/profile/sexualhealth/data" TargetMode="External"/><Relationship Id="rId40" Type="http://schemas.openxmlformats.org/officeDocument/2006/relationships/hyperlink" Target="https://app.powerbi.com/view?r=eyJrIjoiYjI3YjdhZjYtMmVjMi00ZGJiLTk5NGEtZDY3ODUwZjBhZjNlIiwidCI6IjM3YzM1NGIyLTg1YjAtNDdmNS1iMjIyLTA3YjQ4ZDc3NGVlMyJ9" TargetMode="External"/><Relationship Id="rId45" Type="http://schemas.openxmlformats.org/officeDocument/2006/relationships/hyperlink" Target="https://digital.nhs.uk/data-and-information/publications/statistical/adult-social-care-activity-and-finance-report" TargetMode="External"/><Relationship Id="rId5" Type="http://schemas.openxmlformats.org/officeDocument/2006/relationships/hyperlink" Target="http://id.esd.org.uk/metricType/18152" TargetMode="External"/><Relationship Id="rId15" Type="http://schemas.openxmlformats.org/officeDocument/2006/relationships/hyperlink" Target="http://id.esd.org.uk/metricType/17142" TargetMode="External"/><Relationship Id="rId23" Type="http://schemas.openxmlformats.org/officeDocument/2006/relationships/hyperlink" Target="http://id.esd.org.uk/metricType/9092" TargetMode="External"/><Relationship Id="rId28" Type="http://schemas.openxmlformats.org/officeDocument/2006/relationships/hyperlink" Target="http://id.esd.org.uk/metricType/2250" TargetMode="External"/><Relationship Id="rId36" Type="http://schemas.openxmlformats.org/officeDocument/2006/relationships/hyperlink" Target="https://fingertips.phe.org.uk/profile/nhs-health-check-detailed" TargetMode="External"/><Relationship Id="rId10" Type="http://schemas.openxmlformats.org/officeDocument/2006/relationships/hyperlink" Target="http://id.esd.org.uk/metricType/3235" TargetMode="External"/><Relationship Id="rId19" Type="http://schemas.openxmlformats.org/officeDocument/2006/relationships/hyperlink" Target="http://id.esd.org.uk/metricType/8206" TargetMode="External"/><Relationship Id="rId31" Type="http://schemas.openxmlformats.org/officeDocument/2006/relationships/hyperlink" Target="http://id.esd.org.uk/metricType/3155" TargetMode="External"/><Relationship Id="rId44" Type="http://schemas.openxmlformats.org/officeDocument/2006/relationships/hyperlink" Target="http://id.esd.org.uk/metricType/8367" TargetMode="External"/><Relationship Id="rId4" Type="http://schemas.openxmlformats.org/officeDocument/2006/relationships/hyperlink" Target="http://id.esd.org.uk/metricType/8922" TargetMode="External"/><Relationship Id="rId9" Type="http://schemas.openxmlformats.org/officeDocument/2006/relationships/hyperlink" Target="http://id.esd.org.uk/metricType/8979" TargetMode="External"/><Relationship Id="rId14" Type="http://schemas.openxmlformats.org/officeDocument/2006/relationships/hyperlink" Target="http://id.esd.org.uk/metricType/12187" TargetMode="External"/><Relationship Id="rId22" Type="http://schemas.openxmlformats.org/officeDocument/2006/relationships/hyperlink" Target="http://id.esd.org.uk/metricType/16259" TargetMode="External"/><Relationship Id="rId27" Type="http://schemas.openxmlformats.org/officeDocument/2006/relationships/hyperlink" Target="https://social-mobility.data.gov.uk/social_mobility_by_area/203_regions/lancashire_county_council" TargetMode="External"/><Relationship Id="rId30" Type="http://schemas.openxmlformats.org/officeDocument/2006/relationships/hyperlink" Target="http://id.esd.org.uk/metricType/3235" TargetMode="External"/><Relationship Id="rId35" Type="http://schemas.openxmlformats.org/officeDocument/2006/relationships/hyperlink" Target="https://fingertips.phe.org.uk/profile/tobacco-control" TargetMode="External"/><Relationship Id="rId43" Type="http://schemas.openxmlformats.org/officeDocument/2006/relationships/hyperlink" Target="http://id.esd.org.uk/metricType/8985" TargetMode="External"/><Relationship Id="rId48" Type="http://schemas.openxmlformats.org/officeDocument/2006/relationships/comments" Target="../comments6.xml"/><Relationship Id="rId8" Type="http://schemas.openxmlformats.org/officeDocument/2006/relationships/hyperlink" Target="http://id.esd.org.uk/metricType/18148" TargetMode="External"/><Relationship Id="rId3" Type="http://schemas.openxmlformats.org/officeDocument/2006/relationships/hyperlink" Target="http://id.esd.org.uk/metricType/8906" TargetMode="External"/><Relationship Id="rId12" Type="http://schemas.openxmlformats.org/officeDocument/2006/relationships/hyperlink" Target="http://id.esd.org.uk/metricType/12019" TargetMode="External"/><Relationship Id="rId17" Type="http://schemas.openxmlformats.org/officeDocument/2006/relationships/hyperlink" Target="http://id.esd.org.uk/metricType/12063" TargetMode="External"/><Relationship Id="rId25" Type="http://schemas.openxmlformats.org/officeDocument/2006/relationships/hyperlink" Target="http://id.esd.org.uk/metricType/95" TargetMode="External"/><Relationship Id="rId33" Type="http://schemas.openxmlformats.org/officeDocument/2006/relationships/hyperlink" Target="http://id.esd.org.uk/metricType/12070" TargetMode="External"/><Relationship Id="rId38" Type="http://schemas.openxmlformats.org/officeDocument/2006/relationships/hyperlink" Target="https://fingertips.phe.org.uk/profile/public-health-outcomes-framework" TargetMode="External"/><Relationship Id="rId46" Type="http://schemas.openxmlformats.org/officeDocument/2006/relationships/printerSettings" Target="../printerSettings/printerSettings6.bin"/><Relationship Id="rId20" Type="http://schemas.openxmlformats.org/officeDocument/2006/relationships/hyperlink" Target="http://id.esd.org.uk/metricType/99" TargetMode="External"/><Relationship Id="rId41" Type="http://schemas.openxmlformats.org/officeDocument/2006/relationships/hyperlink" Target="https://stat-xplore.dwp.gov.uk/webapi/jsf/tableView/tableView.x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hyperlink" Target="https://explore-education-statistics.service.gov.uk/data-tables/permalink/5fc5ddd9-fa28-4ae4-45e8-08ddcde57a4c" TargetMode="External"/><Relationship Id="rId7" Type="http://schemas.openxmlformats.org/officeDocument/2006/relationships/comments" Target="../comments2.xml"/><Relationship Id="rId2" Type="http://schemas.openxmlformats.org/officeDocument/2006/relationships/hyperlink" Target="https://explore-education-statistics.service.gov.uk/data-tables/permalink/5fc5ddd9-fa28-4ae4-45e8-08ddcde57a4c" TargetMode="External"/><Relationship Id="rId1" Type="http://schemas.openxmlformats.org/officeDocument/2006/relationships/hyperlink" Target="https://www.gov.uk/government/statistics/registered-provider-social-housing-stock-and-rents-in-england-2023-to-2024" TargetMode="External"/><Relationship Id="rId6" Type="http://schemas.openxmlformats.org/officeDocument/2006/relationships/vmlDrawing" Target="../drawings/vmlDrawing2.vml"/><Relationship Id="rId5" Type="http://schemas.openxmlformats.org/officeDocument/2006/relationships/printerSettings" Target="../printerSettings/printerSettings1.bin"/><Relationship Id="rId4" Type="http://schemas.openxmlformats.org/officeDocument/2006/relationships/hyperlink" Target="https://explore-education-statistics.service.gov.uk/find-statistics/children-s-social-work-workforce/202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nomisweb.co.uk/query/construct/submit.asp?forward=yes&amp;menuopt=201&amp;subcomp=" TargetMode="External"/><Relationship Id="rId13" Type="http://schemas.openxmlformats.org/officeDocument/2006/relationships/hyperlink" Target="http://id.esd.org.uk/metricType/16620" TargetMode="External"/><Relationship Id="rId3" Type="http://schemas.openxmlformats.org/officeDocument/2006/relationships/hyperlink" Target="http://id.esd.org.uk/metricType/3281" TargetMode="External"/><Relationship Id="rId7" Type="http://schemas.openxmlformats.org/officeDocument/2006/relationships/hyperlink" Target="https://www.nomisweb.co.uk/query/construct/submit.asp?forward=yes&amp;menuopt=201&amp;subcomp=" TargetMode="External"/><Relationship Id="rId12" Type="http://schemas.openxmlformats.org/officeDocument/2006/relationships/hyperlink" Target="https://www.nomisweb.co.uk/query/construct/submit.asp?forward=yes&amp;menuopt=201&amp;subcomp=" TargetMode="External"/><Relationship Id="rId2" Type="http://schemas.openxmlformats.org/officeDocument/2006/relationships/hyperlink" Target="https://www.ons.gov.uk/peoplepopulationandcommunity/populationandmigration/migrationwithintheuk/datasets/internalmigrationmovesbylocalauthoritiesandregionsinenglandandwalesby5yearagegroupandsex" TargetMode="External"/><Relationship Id="rId16" Type="http://schemas.openxmlformats.org/officeDocument/2006/relationships/comments" Target="../comments3.xml"/><Relationship Id="rId1" Type="http://schemas.openxmlformats.org/officeDocument/2006/relationships/hyperlink" Target="https://www.ons.gov.uk/peoplepopulationandcommunity/populationandmigration/migrationwithintheuk/datasets/internalmigrationmovesbylocalauthoritiesandregionsinenglandandwalesby5yearagegroupandsex" TargetMode="External"/><Relationship Id="rId6" Type="http://schemas.openxmlformats.org/officeDocument/2006/relationships/hyperlink" Target="https://www.ons.gov.uk/peoplepopulationandcommunity/populationandmigration/populationprojections/bulletins/subnationalpopulationprojectionsforengland/2022based" TargetMode="External"/><Relationship Id="rId11" Type="http://schemas.openxmlformats.org/officeDocument/2006/relationships/hyperlink" Target="https://www.nomisweb.co.uk/query/construct/submit.asp?forward=yes&amp;menuopt=201&amp;subcomp=" TargetMode="External"/><Relationship Id="rId5" Type="http://schemas.openxmlformats.org/officeDocument/2006/relationships/hyperlink" Target="https://www.ons.gov.uk/peoplepopulationandcommunity/populationandmigration/populationprojections/bulletins/subnationalpopulationprojectionsforengland/2022based" TargetMode="External"/><Relationship Id="rId15" Type="http://schemas.openxmlformats.org/officeDocument/2006/relationships/vmlDrawing" Target="../drawings/vmlDrawing3.vml"/><Relationship Id="rId10" Type="http://schemas.openxmlformats.org/officeDocument/2006/relationships/hyperlink" Target="https://www.nomisweb.co.uk/query/construct/submit.asp?forward=yes&amp;menuopt=201&amp;subcomp=" TargetMode="External"/><Relationship Id="rId4" Type="http://schemas.openxmlformats.org/officeDocument/2006/relationships/hyperlink" Target="https://www.ons.gov.uk/peoplepopulationandcommunity/populationandmigration/populationprojections/bulletins/subnationalpopulationprojectionsforengland/2022based" TargetMode="External"/><Relationship Id="rId9" Type="http://schemas.openxmlformats.org/officeDocument/2006/relationships/hyperlink" Target="https://www.nomisweb.co.uk/query/construct/submit.asp?forward=yes&amp;menuopt=201&amp;subcomp=" TargetMode="External"/><Relationship Id="rId1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id.esd.org.uk/metricType/14831" TargetMode="External"/><Relationship Id="rId18" Type="http://schemas.openxmlformats.org/officeDocument/2006/relationships/hyperlink" Target="http://id.esd.org.uk/metricType/167" TargetMode="External"/><Relationship Id="rId26" Type="http://schemas.openxmlformats.org/officeDocument/2006/relationships/hyperlink" Target="http://id.esd.org.uk/metricType/5482" TargetMode="External"/><Relationship Id="rId3" Type="http://schemas.openxmlformats.org/officeDocument/2006/relationships/hyperlink" Target="https://www.ons.gov.uk/employmentandlabourmarket/peopleinwork/earningsandworkinghours/datasets/placeofworkbylocalauthorityashetable7" TargetMode="External"/><Relationship Id="rId21" Type="http://schemas.openxmlformats.org/officeDocument/2006/relationships/hyperlink" Target="http://id.esd.org.uk/metricType/9640" TargetMode="External"/><Relationship Id="rId7" Type="http://schemas.openxmlformats.org/officeDocument/2006/relationships/hyperlink" Target="http://id.esd.org.uk/metricType/15298" TargetMode="External"/><Relationship Id="rId12" Type="http://schemas.openxmlformats.org/officeDocument/2006/relationships/hyperlink" Target="http://id.esd.org.uk/metricType/8366" TargetMode="External"/><Relationship Id="rId17" Type="http://schemas.openxmlformats.org/officeDocument/2006/relationships/hyperlink" Target="https://fingertips.phe.org.uk/profile/public-health-outcomes-framework" TargetMode="External"/><Relationship Id="rId25" Type="http://schemas.openxmlformats.org/officeDocument/2006/relationships/hyperlink" Target="https://www.marketinglancashire.com/lancashire-story/visitor-economy/steam-annual-tourism-figures/" TargetMode="External"/><Relationship Id="rId33" Type="http://schemas.microsoft.com/office/2017/10/relationships/threadedComment" Target="../threadedComments/threadedComment2.xml"/><Relationship Id="rId2" Type="http://schemas.openxmlformats.org/officeDocument/2006/relationships/hyperlink" Target="https://www.ons.gov.uk/economy/regionalaccounts/grossdisposablehouseholdincome/datasets/regionalgrossdisposablehouseholdincomelocalauthoritiesbyitl1region" TargetMode="External"/><Relationship Id="rId16" Type="http://schemas.openxmlformats.org/officeDocument/2006/relationships/hyperlink" Target="http://id.esd.org.uk/metricType/5483" TargetMode="External"/><Relationship Id="rId20" Type="http://schemas.openxmlformats.org/officeDocument/2006/relationships/hyperlink" Target="https://www.ons.gov.uk/releases/labourmarketandtraveltoworkcensus2021inenglandandwales" TargetMode="External"/><Relationship Id="rId29" Type="http://schemas.openxmlformats.org/officeDocument/2006/relationships/hyperlink" Target="http://id.esd.org.uk/metricType/15406" TargetMode="External"/><Relationship Id="rId1" Type="http://schemas.openxmlformats.org/officeDocument/2006/relationships/hyperlink" Target="http://id.esd.org.uk/metricType/2006" TargetMode="External"/><Relationship Id="rId6" Type="http://schemas.openxmlformats.org/officeDocument/2006/relationships/hyperlink" Target="http://id.esd.org.uk/metricType/49" TargetMode="External"/><Relationship Id="rId11" Type="http://schemas.openxmlformats.org/officeDocument/2006/relationships/hyperlink" Target="http://id.esd.org.uk/metricType/8375" TargetMode="External"/><Relationship Id="rId24" Type="http://schemas.openxmlformats.org/officeDocument/2006/relationships/hyperlink" Target="https://www.marketinglancashire.com/lancashire-story/visitor-economy/steam-annual-tourism-figures/" TargetMode="External"/><Relationship Id="rId32" Type="http://schemas.openxmlformats.org/officeDocument/2006/relationships/comments" Target="../comments4.xml"/><Relationship Id="rId5" Type="http://schemas.openxmlformats.org/officeDocument/2006/relationships/hyperlink" Target="http://id.esd.org.uk/metricType/20159" TargetMode="External"/><Relationship Id="rId15" Type="http://schemas.openxmlformats.org/officeDocument/2006/relationships/hyperlink" Target="http://id.esd.org.uk/metricType/36" TargetMode="External"/><Relationship Id="rId23" Type="http://schemas.openxmlformats.org/officeDocument/2006/relationships/hyperlink" Target="https://www.marketinglancashire.com/lancashire-story/visitor-economy/steam-annual-tourism-figures/" TargetMode="External"/><Relationship Id="rId28" Type="http://schemas.openxmlformats.org/officeDocument/2006/relationships/hyperlink" Target="https://stat-xplore.dwp.gov.uk/webapi/jsf/login.xhtml" TargetMode="External"/><Relationship Id="rId10" Type="http://schemas.openxmlformats.org/officeDocument/2006/relationships/hyperlink" Target="http://id.esd.org.uk/metricType/8374" TargetMode="External"/><Relationship Id="rId19" Type="http://schemas.openxmlformats.org/officeDocument/2006/relationships/hyperlink" Target="http://id.esd.org.uk/metricType/5480" TargetMode="External"/><Relationship Id="rId31" Type="http://schemas.openxmlformats.org/officeDocument/2006/relationships/vmlDrawing" Target="../drawings/vmlDrawing4.vml"/><Relationship Id="rId4" Type="http://schemas.openxmlformats.org/officeDocument/2006/relationships/hyperlink" Target="https://www.ons.gov.uk/employmentandlabourmarket/peopleinwork/employmentandemployeetypes/bulletins/traveltoworkenglandandwales/census2021" TargetMode="External"/><Relationship Id="rId9" Type="http://schemas.openxmlformats.org/officeDocument/2006/relationships/hyperlink" Target="https://www.nomisweb.co.uk/Default.asp" TargetMode="External"/><Relationship Id="rId14" Type="http://schemas.openxmlformats.org/officeDocument/2006/relationships/hyperlink" Target="http://id.esd.org.uk/metricType/9613" TargetMode="External"/><Relationship Id="rId22" Type="http://schemas.openxmlformats.org/officeDocument/2006/relationships/hyperlink" Target="http://id.esd.org.uk/metricType/20738" TargetMode="External"/><Relationship Id="rId27" Type="http://schemas.openxmlformats.org/officeDocument/2006/relationships/hyperlink" Target="https://www.nomisweb.co.uk/Default.asp" TargetMode="External"/><Relationship Id="rId30" Type="http://schemas.openxmlformats.org/officeDocument/2006/relationships/printerSettings" Target="../printerSettings/printerSettings3.bin"/><Relationship Id="rId8" Type="http://schemas.openxmlformats.org/officeDocument/2006/relationships/hyperlink" Target="http://id.esd.org.uk/metricType/166"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id.esd.org.uk/metricType/3839" TargetMode="External"/><Relationship Id="rId3" Type="http://schemas.openxmlformats.org/officeDocument/2006/relationships/hyperlink" Target="https://www.gov.uk/government/statistics/land-use-in-england-2022" TargetMode="External"/><Relationship Id="rId7" Type="http://schemas.openxmlformats.org/officeDocument/2006/relationships/hyperlink" Target="http://id.esd.org.uk/metricType/3854" TargetMode="External"/><Relationship Id="rId2" Type="http://schemas.openxmlformats.org/officeDocument/2006/relationships/hyperlink" Target="http://id.esd.org.uk/metricType/9190" TargetMode="External"/><Relationship Id="rId1" Type="http://schemas.openxmlformats.org/officeDocument/2006/relationships/hyperlink" Target="http://id.esd.org.uk/metricType/176" TargetMode="External"/><Relationship Id="rId6" Type="http://schemas.openxmlformats.org/officeDocument/2006/relationships/hyperlink" Target="http://id.esd.org.uk/metricType/3849" TargetMode="External"/><Relationship Id="rId5" Type="http://schemas.openxmlformats.org/officeDocument/2006/relationships/hyperlink" Target="http://id.esd.org.uk/metricType/3844" TargetMode="External"/><Relationship Id="rId4" Type="http://schemas.openxmlformats.org/officeDocument/2006/relationships/hyperlink" Target="https://www.gov.uk/government/organisations/department-for-levelling-up-housing-and-communities" TargetMode="External"/><Relationship Id="rId9" Type="http://schemas.openxmlformats.org/officeDocument/2006/relationships/hyperlink" Target="https://osdatahub.os.uk/downloads/open/VectorMapDistrict"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lancashire.gov.uk/lancashire-insight/community-safety/local-area-community-safety-statistics/crime-type-districts/" TargetMode="External"/><Relationship Id="rId3" Type="http://schemas.openxmlformats.org/officeDocument/2006/relationships/hyperlink" Target="http://id.esd.org.uk/metricType/8369" TargetMode="External"/><Relationship Id="rId7" Type="http://schemas.openxmlformats.org/officeDocument/2006/relationships/hyperlink" Target="https://www.lancashire.gov.uk/lancashire-insight/community-safety/local-area-community-safety-statistics/crime-type-districts/" TargetMode="External"/><Relationship Id="rId2" Type="http://schemas.openxmlformats.org/officeDocument/2006/relationships/hyperlink" Target="http://id.esd.org.uk/metricType/8368" TargetMode="External"/><Relationship Id="rId1" Type="http://schemas.openxmlformats.org/officeDocument/2006/relationships/hyperlink" Target="http://id.esd.org.uk/metricType/12022" TargetMode="External"/><Relationship Id="rId6" Type="http://schemas.openxmlformats.org/officeDocument/2006/relationships/hyperlink" Target="http://id.esd.org.uk/metricType/3809" TargetMode="External"/><Relationship Id="rId5" Type="http://schemas.openxmlformats.org/officeDocument/2006/relationships/hyperlink" Target="http://id.esd.org.uk/metricType/1069" TargetMode="External"/><Relationship Id="rId4" Type="http://schemas.openxmlformats.org/officeDocument/2006/relationships/hyperlink" Target="http://id.esd.org.uk/metricType/8370" TargetMode="External"/><Relationship Id="rId9" Type="http://schemas.openxmlformats.org/officeDocument/2006/relationships/hyperlink" Target="https://www.lancashire.gov.uk/lancashire-insight/community-safety/local-area-community-safety-statistics/crime-type-districts/" TargetMode="External"/></Relationships>
</file>

<file path=xl/worksheets/_rels/sheet8.xml.rels><?xml version="1.0" encoding="UTF-8" standalone="yes"?>
<Relationships xmlns="http://schemas.openxmlformats.org/package/2006/relationships"><Relationship Id="rId8" Type="http://schemas.microsoft.com/office/2017/10/relationships/threadedComment" Target="../threadedComments/threadedComment3.xml"/><Relationship Id="rId3" Type="http://schemas.openxmlformats.org/officeDocument/2006/relationships/hyperlink" Target="http://id.esd.org.uk/metricType/7463" TargetMode="External"/><Relationship Id="rId7" Type="http://schemas.openxmlformats.org/officeDocument/2006/relationships/comments" Target="../comments5.xml"/><Relationship Id="rId2" Type="http://schemas.openxmlformats.org/officeDocument/2006/relationships/hyperlink" Target="https://www.gov.uk/government/collections/local-authority-capital-expenditure-receipts-and-financing" TargetMode="External"/><Relationship Id="rId1" Type="http://schemas.openxmlformats.org/officeDocument/2006/relationships/hyperlink" Target="https://www.gov.uk/government/collections/local-authority-revenue-expenditure-and-financing" TargetMode="External"/><Relationship Id="rId6" Type="http://schemas.openxmlformats.org/officeDocument/2006/relationships/vmlDrawing" Target="../drawings/vmlDrawing5.vml"/><Relationship Id="rId5" Type="http://schemas.openxmlformats.org/officeDocument/2006/relationships/hyperlink" Target="https://scattercities.com/" TargetMode="External"/><Relationship Id="rId4" Type="http://schemas.openxmlformats.org/officeDocument/2006/relationships/hyperlink" Target="http://id.esd.org.uk/metricType/549"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id.esd.org.uk/metricType/15438" TargetMode="External"/><Relationship Id="rId3" Type="http://schemas.openxmlformats.org/officeDocument/2006/relationships/hyperlink" Target="http://id.esd.org.uk/metricType/%20+" TargetMode="External"/><Relationship Id="rId7" Type="http://schemas.openxmlformats.org/officeDocument/2006/relationships/hyperlink" Target="http://id.esd.org.uk/metricType/15439" TargetMode="External"/><Relationship Id="rId12" Type="http://schemas.openxmlformats.org/officeDocument/2006/relationships/hyperlink" Target="http://id.esd.org.uk/metricType/5573" TargetMode="External"/><Relationship Id="rId2" Type="http://schemas.openxmlformats.org/officeDocument/2006/relationships/hyperlink" Target="http://id.esd.org.uk/metricType/%20+" TargetMode="External"/><Relationship Id="rId1" Type="http://schemas.openxmlformats.org/officeDocument/2006/relationships/hyperlink" Target="http://id.esd.org.uk/metricType/%20+" TargetMode="External"/><Relationship Id="rId6" Type="http://schemas.openxmlformats.org/officeDocument/2006/relationships/hyperlink" Target="http://id.esd.org.uk/metricType/%20+" TargetMode="External"/><Relationship Id="rId11" Type="http://schemas.openxmlformats.org/officeDocument/2006/relationships/hyperlink" Target="https://www.gov.uk/government/collections/bus-statistics" TargetMode="External"/><Relationship Id="rId5" Type="http://schemas.openxmlformats.org/officeDocument/2006/relationships/hyperlink" Target="http://id.esd.org.uk/metricType/%20+" TargetMode="External"/><Relationship Id="rId10" Type="http://schemas.openxmlformats.org/officeDocument/2006/relationships/hyperlink" Target="https://www.gov.uk/government/statistics/road-lengths-in-great-britain-2022" TargetMode="External"/><Relationship Id="rId4" Type="http://schemas.openxmlformats.org/officeDocument/2006/relationships/hyperlink" Target="http://id.esd.org.uk/metricType/%20+" TargetMode="External"/><Relationship Id="rId9" Type="http://schemas.openxmlformats.org/officeDocument/2006/relationships/hyperlink" Target="http://id.esd.org.uk/metricType/196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57A37-300A-4F87-AD95-B69CFB9DD6E9}">
  <dimension ref="O21"/>
  <sheetViews>
    <sheetView tabSelected="1" workbookViewId="0">
      <selection activeCell="C9" sqref="C9"/>
    </sheetView>
  </sheetViews>
  <sheetFormatPr defaultRowHeight="14.45"/>
  <cols>
    <col min="1" max="1" width="11.85546875" customWidth="1"/>
    <col min="2" max="2" width="66" customWidth="1"/>
    <col min="3" max="3" width="50.7109375" customWidth="1"/>
    <col min="4" max="4" width="65.85546875" customWidth="1"/>
  </cols>
  <sheetData>
    <row r="21" spans="15:15"/>
  </sheetData>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B6BDA-43E6-4295-84F2-686B16DDAB81}">
  <dimension ref="A1:X28"/>
  <sheetViews>
    <sheetView workbookViewId="0">
      <pane xSplit="2" ySplit="1" topLeftCell="I2" activePane="bottomRight" state="frozen"/>
      <selection pane="bottomRight" activeCell="D30" sqref="D30"/>
      <selection pane="bottomLeft" activeCell="A4" sqref="A4"/>
      <selection pane="topRight" activeCell="C1" sqref="C1"/>
    </sheetView>
  </sheetViews>
  <sheetFormatPr defaultRowHeight="14.45"/>
  <cols>
    <col min="1" max="1" width="10.140625" bestFit="1" customWidth="1"/>
    <col min="2" max="2" width="100.7109375" bestFit="1" customWidth="1"/>
    <col min="3" max="3" width="52" bestFit="1" customWidth="1"/>
    <col min="4" max="4" width="53.140625" bestFit="1" customWidth="1"/>
    <col min="5" max="5" width="14.7109375" bestFit="1" customWidth="1"/>
    <col min="6" max="6" width="14.42578125" bestFit="1" customWidth="1"/>
    <col min="7" max="7" width="15.140625" bestFit="1" customWidth="1"/>
    <col min="8" max="8" width="50.5703125" bestFit="1" customWidth="1"/>
    <col min="9" max="9" width="50.5703125" customWidth="1"/>
  </cols>
  <sheetData>
    <row r="1" spans="1:24">
      <c r="A1" s="17" t="s">
        <v>0</v>
      </c>
      <c r="B1" s="17" t="s">
        <v>1</v>
      </c>
      <c r="C1" s="17" t="s">
        <v>2</v>
      </c>
      <c r="D1" s="17" t="s">
        <v>3</v>
      </c>
      <c r="E1" s="128" t="s">
        <v>4</v>
      </c>
      <c r="F1" s="128" t="s">
        <v>5</v>
      </c>
      <c r="G1" s="42" t="s">
        <v>6</v>
      </c>
      <c r="H1" s="131" t="s">
        <v>7</v>
      </c>
      <c r="I1" s="135" t="s">
        <v>8</v>
      </c>
      <c r="J1" s="68" t="s">
        <v>9</v>
      </c>
      <c r="K1" s="53" t="s">
        <v>10</v>
      </c>
      <c r="L1" s="53" t="s">
        <v>11</v>
      </c>
      <c r="M1" s="53" t="s">
        <v>12</v>
      </c>
      <c r="N1" s="53" t="s">
        <v>13</v>
      </c>
      <c r="O1" s="53" t="s">
        <v>14</v>
      </c>
      <c r="P1" s="53" t="s">
        <v>15</v>
      </c>
      <c r="Q1" s="53" t="s">
        <v>16</v>
      </c>
      <c r="R1" s="53" t="s">
        <v>17</v>
      </c>
      <c r="S1" s="53" t="s">
        <v>18</v>
      </c>
      <c r="T1" s="53" t="s">
        <v>19</v>
      </c>
      <c r="U1" s="53" t="s">
        <v>20</v>
      </c>
      <c r="V1" s="53" t="s">
        <v>21</v>
      </c>
      <c r="W1" s="55" t="s">
        <v>22</v>
      </c>
      <c r="X1" s="53" t="s">
        <v>23</v>
      </c>
    </row>
    <row r="2" spans="1:24">
      <c r="A2" s="22"/>
      <c r="B2" s="23" t="s">
        <v>478</v>
      </c>
      <c r="C2" s="22"/>
      <c r="D2" s="22"/>
      <c r="E2" s="96"/>
      <c r="F2" s="96"/>
      <c r="G2" s="98"/>
      <c r="H2" s="96"/>
      <c r="I2" s="139"/>
      <c r="J2" s="56"/>
      <c r="K2" s="33"/>
      <c r="L2" s="33"/>
      <c r="M2" s="33"/>
      <c r="N2" s="33"/>
      <c r="O2" s="33"/>
      <c r="P2" s="33"/>
      <c r="Q2" s="33"/>
      <c r="R2" s="33"/>
      <c r="S2" s="33"/>
      <c r="T2" s="33"/>
      <c r="U2" s="33"/>
      <c r="V2" s="33"/>
      <c r="W2" s="33"/>
      <c r="X2" s="33"/>
    </row>
    <row r="3" spans="1:24">
      <c r="A3" s="9">
        <v>1803</v>
      </c>
      <c r="B3" t="s">
        <v>479</v>
      </c>
      <c r="C3" s="10" t="s">
        <v>480</v>
      </c>
      <c r="D3" s="14" t="s">
        <v>481</v>
      </c>
      <c r="E3" s="85" t="s">
        <v>212</v>
      </c>
      <c r="F3" s="85" t="s">
        <v>213</v>
      </c>
      <c r="G3" s="102"/>
      <c r="H3" s="100"/>
      <c r="I3" s="151">
        <v>2021</v>
      </c>
      <c r="J3" s="43">
        <v>58767</v>
      </c>
      <c r="K3" s="4">
        <v>64789</v>
      </c>
      <c r="L3" s="4">
        <v>39872</v>
      </c>
      <c r="M3" s="4">
        <v>50132</v>
      </c>
      <c r="N3" s="4">
        <v>37606</v>
      </c>
      <c r="O3" s="4">
        <v>34790</v>
      </c>
      <c r="P3" s="4">
        <v>59978</v>
      </c>
      <c r="Q3" s="4">
        <v>38066</v>
      </c>
      <c r="R3" s="4">
        <v>59607</v>
      </c>
      <c r="S3" s="4">
        <v>26747</v>
      </c>
      <c r="T3" s="4">
        <v>30561</v>
      </c>
      <c r="U3" s="4">
        <v>48586</v>
      </c>
      <c r="V3" s="4">
        <v>48533</v>
      </c>
      <c r="W3" s="4">
        <v>50767</v>
      </c>
      <c r="X3" s="4">
        <v>525247</v>
      </c>
    </row>
    <row r="4" spans="1:24">
      <c r="A4" s="9">
        <v>1710</v>
      </c>
      <c r="B4" s="11" t="s">
        <v>482</v>
      </c>
      <c r="C4" s="10" t="s">
        <v>483</v>
      </c>
      <c r="D4" s="192" t="s">
        <v>484</v>
      </c>
      <c r="E4" s="85"/>
      <c r="F4" s="85"/>
      <c r="G4" s="49">
        <v>1803</v>
      </c>
      <c r="H4" s="40" t="s">
        <v>479</v>
      </c>
      <c r="I4" s="153"/>
      <c r="J4" s="43">
        <v>33.299999999999997</v>
      </c>
      <c r="K4" s="4">
        <v>31.4</v>
      </c>
      <c r="L4">
        <v>32.700000000000003</v>
      </c>
      <c r="M4" s="4">
        <v>37</v>
      </c>
      <c r="N4">
        <v>43.5</v>
      </c>
      <c r="O4" s="4">
        <v>34.299999999999997</v>
      </c>
      <c r="P4" s="4">
        <v>38.6</v>
      </c>
      <c r="Q4" s="4">
        <v>37.1</v>
      </c>
      <c r="R4" s="4">
        <v>30.6</v>
      </c>
      <c r="S4" s="4">
        <v>43.6</v>
      </c>
      <c r="T4" s="4">
        <v>34.6</v>
      </c>
      <c r="U4" s="4">
        <v>40</v>
      </c>
      <c r="V4" s="4">
        <v>39.1</v>
      </c>
      <c r="W4" s="4">
        <v>44.7</v>
      </c>
      <c r="X4" s="4"/>
    </row>
    <row r="5" spans="1:24">
      <c r="A5" s="9">
        <v>1711</v>
      </c>
      <c r="B5" s="11" t="s">
        <v>485</v>
      </c>
      <c r="C5" s="10" t="s">
        <v>483</v>
      </c>
      <c r="D5" s="192" t="s">
        <v>484</v>
      </c>
      <c r="E5" s="85"/>
      <c r="F5" s="85"/>
      <c r="G5" s="49">
        <v>1803</v>
      </c>
      <c r="H5" s="40" t="s">
        <v>479</v>
      </c>
      <c r="I5" s="153"/>
      <c r="J5" s="43">
        <v>27.2</v>
      </c>
      <c r="K5" s="4">
        <v>26.1</v>
      </c>
      <c r="L5" s="4">
        <v>27</v>
      </c>
      <c r="M5" s="4">
        <v>35.1</v>
      </c>
      <c r="N5" s="4">
        <v>28.1</v>
      </c>
      <c r="O5" s="4">
        <v>28.8</v>
      </c>
      <c r="P5" s="4">
        <v>28.5</v>
      </c>
      <c r="Q5" s="4">
        <v>27.8</v>
      </c>
      <c r="R5" s="4">
        <v>27.7</v>
      </c>
      <c r="S5" s="4">
        <v>31.9</v>
      </c>
      <c r="T5" s="4">
        <v>33.299999999999997</v>
      </c>
      <c r="U5" s="4">
        <v>36.1</v>
      </c>
      <c r="V5" s="4">
        <v>31.6</v>
      </c>
      <c r="W5" s="4">
        <v>28.6</v>
      </c>
      <c r="X5" s="4"/>
    </row>
    <row r="6" spans="1:24">
      <c r="A6" s="9">
        <v>1714</v>
      </c>
      <c r="B6" s="11" t="s">
        <v>486</v>
      </c>
      <c r="C6" s="10" t="s">
        <v>483</v>
      </c>
      <c r="D6" s="192" t="s">
        <v>484</v>
      </c>
      <c r="E6" s="85"/>
      <c r="F6" s="85"/>
      <c r="G6" s="49">
        <v>1803</v>
      </c>
      <c r="H6" s="40" t="s">
        <v>479</v>
      </c>
      <c r="I6" s="153"/>
      <c r="J6" s="43">
        <v>18.7</v>
      </c>
      <c r="K6" s="4">
        <v>10.3</v>
      </c>
      <c r="L6" s="4">
        <v>15.6</v>
      </c>
      <c r="M6" s="4">
        <v>13.2</v>
      </c>
      <c r="N6" s="4">
        <v>8.4</v>
      </c>
      <c r="O6" s="4">
        <v>13.5</v>
      </c>
      <c r="P6" s="4">
        <v>10.199999999999999</v>
      </c>
      <c r="Q6" s="4">
        <v>11.8</v>
      </c>
      <c r="R6" s="4">
        <v>18.5</v>
      </c>
      <c r="S6" s="4">
        <v>8.1</v>
      </c>
      <c r="T6" s="4">
        <v>14.8</v>
      </c>
      <c r="U6" s="4">
        <v>10.4</v>
      </c>
      <c r="V6" s="4">
        <v>14.4</v>
      </c>
      <c r="W6" s="4">
        <v>7.7</v>
      </c>
      <c r="X6" s="4"/>
    </row>
    <row r="7" spans="1:24">
      <c r="A7" s="9">
        <v>1715</v>
      </c>
      <c r="B7" s="11" t="s">
        <v>487</v>
      </c>
      <c r="C7" s="10" t="s">
        <v>483</v>
      </c>
      <c r="D7" s="192" t="s">
        <v>484</v>
      </c>
      <c r="E7" s="85"/>
      <c r="F7" s="85"/>
      <c r="G7" s="49">
        <v>1803</v>
      </c>
      <c r="H7" s="40" t="s">
        <v>479</v>
      </c>
      <c r="I7" s="153"/>
      <c r="J7" s="43">
        <v>20.2</v>
      </c>
      <c r="K7" s="4">
        <v>31.8</v>
      </c>
      <c r="L7" s="4">
        <v>24.3</v>
      </c>
      <c r="M7" s="4">
        <v>13.9</v>
      </c>
      <c r="N7" s="4">
        <v>19.2</v>
      </c>
      <c r="O7" s="4">
        <v>23.1</v>
      </c>
      <c r="P7" s="4">
        <v>21.7</v>
      </c>
      <c r="Q7" s="4">
        <v>22.9</v>
      </c>
      <c r="R7" s="4">
        <v>22.4</v>
      </c>
      <c r="S7" s="4">
        <v>14.9</v>
      </c>
      <c r="T7" s="4">
        <v>17</v>
      </c>
      <c r="U7" s="4">
        <v>12.8</v>
      </c>
      <c r="V7" s="4">
        <v>13.9</v>
      </c>
      <c r="W7" s="4">
        <v>18.2</v>
      </c>
      <c r="X7" s="4"/>
    </row>
    <row r="8" spans="1:24">
      <c r="A8" s="9">
        <v>1985</v>
      </c>
      <c r="B8" s="11" t="s">
        <v>488</v>
      </c>
      <c r="C8" s="10" t="s">
        <v>483</v>
      </c>
      <c r="D8" s="9"/>
      <c r="E8" s="85" t="s">
        <v>212</v>
      </c>
      <c r="F8" s="85" t="s">
        <v>213</v>
      </c>
      <c r="G8" s="49">
        <v>1803</v>
      </c>
      <c r="H8" s="40" t="s">
        <v>479</v>
      </c>
      <c r="I8" s="153">
        <v>2011</v>
      </c>
      <c r="J8" s="43">
        <v>2.7</v>
      </c>
      <c r="K8" s="4">
        <v>2.6</v>
      </c>
      <c r="L8" s="4">
        <v>2.6</v>
      </c>
      <c r="M8" s="4">
        <v>2.8</v>
      </c>
      <c r="N8" s="4">
        <v>2.8</v>
      </c>
      <c r="O8" s="4">
        <v>2.5</v>
      </c>
      <c r="P8" s="4">
        <v>2.7</v>
      </c>
      <c r="Q8" s="4">
        <v>2.6</v>
      </c>
      <c r="R8" s="4">
        <v>2.7</v>
      </c>
      <c r="S8" s="4">
        <v>2.9</v>
      </c>
      <c r="T8" s="4">
        <v>2.7</v>
      </c>
      <c r="U8" s="4">
        <v>2.9</v>
      </c>
      <c r="V8" s="4">
        <v>3</v>
      </c>
      <c r="W8" s="4">
        <v>2.8</v>
      </c>
      <c r="X8" s="4">
        <v>2.8</v>
      </c>
    </row>
    <row r="9" spans="1:24">
      <c r="A9" s="9"/>
      <c r="B9" s="11" t="s">
        <v>489</v>
      </c>
      <c r="C9" s="10" t="s">
        <v>490</v>
      </c>
      <c r="D9" s="14" t="s">
        <v>491</v>
      </c>
      <c r="E9" s="85"/>
      <c r="F9" s="85"/>
      <c r="G9" s="102"/>
      <c r="H9" s="100"/>
      <c r="I9" s="151"/>
      <c r="J9" s="43">
        <v>63772</v>
      </c>
      <c r="K9" s="4">
        <v>73328</v>
      </c>
      <c r="L9" s="4">
        <v>42788</v>
      </c>
      <c r="M9" s="4">
        <v>53198</v>
      </c>
      <c r="N9" s="4">
        <v>41892</v>
      </c>
      <c r="O9" s="4">
        <v>37862</v>
      </c>
      <c r="P9" s="4">
        <v>66260</v>
      </c>
      <c r="Q9" s="4">
        <v>41713</v>
      </c>
      <c r="R9" s="4">
        <v>67655</v>
      </c>
      <c r="S9" s="4">
        <v>302720</v>
      </c>
      <c r="T9" s="4">
        <v>32838</v>
      </c>
      <c r="U9" s="4">
        <v>52386</v>
      </c>
      <c r="V9" s="4">
        <v>52720</v>
      </c>
      <c r="W9" s="4">
        <v>56208</v>
      </c>
      <c r="X9" s="4"/>
    </row>
    <row r="10" spans="1:24">
      <c r="A10" s="9"/>
      <c r="B10" s="11" t="s">
        <v>492</v>
      </c>
      <c r="C10" s="10" t="s">
        <v>493</v>
      </c>
      <c r="D10" s="14" t="s">
        <v>491</v>
      </c>
      <c r="E10" s="85"/>
      <c r="F10" s="85"/>
      <c r="G10" s="43">
        <v>442</v>
      </c>
      <c r="H10" s="57" t="s">
        <v>219</v>
      </c>
      <c r="I10" s="152"/>
      <c r="J10" s="43">
        <v>4.6500000000000004</v>
      </c>
      <c r="K10" s="4">
        <v>21.03</v>
      </c>
      <c r="L10" s="4">
        <v>3.87</v>
      </c>
      <c r="M10" s="4">
        <v>2.62</v>
      </c>
      <c r="N10" s="4">
        <v>2.5299999999999998</v>
      </c>
      <c r="O10" s="4">
        <v>5.19</v>
      </c>
      <c r="P10" s="4">
        <v>1.17</v>
      </c>
      <c r="Q10" s="4">
        <v>2.46</v>
      </c>
      <c r="R10" s="4">
        <v>4.75</v>
      </c>
      <c r="S10" s="4">
        <v>0.52</v>
      </c>
      <c r="T10" s="4">
        <v>2.38</v>
      </c>
      <c r="U10" s="4">
        <v>4.63</v>
      </c>
      <c r="V10" s="4">
        <v>1.52</v>
      </c>
      <c r="W10" s="4">
        <v>1.99</v>
      </c>
      <c r="X10" s="4"/>
    </row>
    <row r="11" spans="1:24">
      <c r="A11" s="9">
        <v>25</v>
      </c>
      <c r="B11" s="11" t="s">
        <v>494</v>
      </c>
      <c r="C11" s="10" t="s">
        <v>495</v>
      </c>
      <c r="D11" s="14" t="s">
        <v>491</v>
      </c>
      <c r="E11" s="85" t="s">
        <v>231</v>
      </c>
      <c r="F11" s="85" t="s">
        <v>232</v>
      </c>
      <c r="G11" s="102"/>
      <c r="H11" s="100"/>
      <c r="I11" s="151" t="s">
        <v>51</v>
      </c>
      <c r="J11" s="43">
        <v>2452</v>
      </c>
      <c r="K11" s="4">
        <v>3198</v>
      </c>
      <c r="L11" s="4">
        <v>1724</v>
      </c>
      <c r="M11" s="4">
        <v>1454</v>
      </c>
      <c r="N11" s="4">
        <v>1671</v>
      </c>
      <c r="O11" s="4">
        <v>1194</v>
      </c>
      <c r="P11" s="4">
        <v>2189</v>
      </c>
      <c r="Q11" s="4">
        <v>1442</v>
      </c>
      <c r="R11" s="4">
        <v>2721</v>
      </c>
      <c r="S11" s="4">
        <v>909</v>
      </c>
      <c r="T11" s="4">
        <v>1201</v>
      </c>
      <c r="U11" s="4">
        <v>1380</v>
      </c>
      <c r="V11" s="4">
        <v>1598</v>
      </c>
      <c r="W11" s="4">
        <v>918</v>
      </c>
      <c r="X11" s="4">
        <v>18401</v>
      </c>
    </row>
    <row r="12" spans="1:24">
      <c r="A12" s="9">
        <v>4142</v>
      </c>
      <c r="B12" s="11" t="s">
        <v>496</v>
      </c>
      <c r="C12" s="10" t="s">
        <v>497</v>
      </c>
      <c r="D12" s="14" t="s">
        <v>498</v>
      </c>
      <c r="E12" s="85" t="s">
        <v>231</v>
      </c>
      <c r="F12" s="85" t="s">
        <v>232</v>
      </c>
      <c r="G12" s="102"/>
      <c r="H12" s="100"/>
      <c r="I12" s="151" t="s">
        <v>51</v>
      </c>
      <c r="J12" s="43">
        <v>130</v>
      </c>
      <c r="K12" s="4">
        <v>119</v>
      </c>
      <c r="L12" s="4">
        <v>83</v>
      </c>
      <c r="M12" s="4">
        <v>78</v>
      </c>
      <c r="N12" s="4">
        <v>69</v>
      </c>
      <c r="O12" s="4">
        <v>67</v>
      </c>
      <c r="P12" s="4">
        <v>170</v>
      </c>
      <c r="Q12" s="4">
        <v>59</v>
      </c>
      <c r="R12" s="4">
        <v>151</v>
      </c>
      <c r="S12" s="4">
        <v>50</v>
      </c>
      <c r="T12" s="4">
        <v>42</v>
      </c>
      <c r="U12" s="4">
        <v>104</v>
      </c>
      <c r="V12" s="4">
        <v>95</v>
      </c>
      <c r="W12" s="4">
        <v>78</v>
      </c>
      <c r="X12" s="4">
        <v>1046</v>
      </c>
    </row>
    <row r="13" spans="1:24">
      <c r="A13" s="21"/>
      <c r="B13" s="27" t="s">
        <v>499</v>
      </c>
      <c r="C13" s="19"/>
      <c r="D13" s="28"/>
      <c r="E13" s="101"/>
      <c r="F13" s="101"/>
      <c r="G13" s="103"/>
      <c r="H13" s="101"/>
      <c r="I13" s="174"/>
      <c r="J13" s="56"/>
      <c r="K13" s="33"/>
      <c r="L13" s="33"/>
      <c r="M13" s="33"/>
      <c r="N13" s="33"/>
      <c r="O13" s="33"/>
      <c r="P13" s="33"/>
      <c r="Q13" s="33"/>
      <c r="R13" s="33"/>
      <c r="S13" s="33"/>
      <c r="T13" s="33"/>
      <c r="U13" s="33"/>
      <c r="V13" s="33"/>
      <c r="W13" s="33"/>
      <c r="X13" s="33"/>
    </row>
    <row r="14" spans="1:24">
      <c r="A14" s="9"/>
      <c r="B14" s="9" t="s">
        <v>500</v>
      </c>
      <c r="C14" s="10" t="s">
        <v>318</v>
      </c>
      <c r="D14" s="14" t="s">
        <v>501</v>
      </c>
      <c r="E14" s="85"/>
      <c r="F14" s="85"/>
      <c r="G14" s="102"/>
      <c r="H14" s="100"/>
      <c r="I14" s="151"/>
      <c r="J14" s="43">
        <v>506</v>
      </c>
      <c r="K14" s="4">
        <v>585</v>
      </c>
      <c r="L14" s="4">
        <v>340</v>
      </c>
      <c r="M14" s="4">
        <v>564</v>
      </c>
      <c r="N14" s="4">
        <v>410</v>
      </c>
      <c r="O14" s="4">
        <v>301</v>
      </c>
      <c r="P14" s="4">
        <v>619</v>
      </c>
      <c r="Q14">
        <v>333</v>
      </c>
      <c r="R14" s="4">
        <v>590</v>
      </c>
      <c r="S14" s="4">
        <v>310</v>
      </c>
      <c r="T14" s="4">
        <v>321</v>
      </c>
      <c r="U14" s="4">
        <v>489</v>
      </c>
      <c r="V14" s="4">
        <v>562</v>
      </c>
      <c r="W14" s="4">
        <v>582</v>
      </c>
      <c r="X14" s="4"/>
    </row>
    <row r="15" spans="1:24">
      <c r="A15" s="9"/>
      <c r="B15" s="9" t="s">
        <v>502</v>
      </c>
      <c r="C15" s="10" t="s">
        <v>503</v>
      </c>
      <c r="D15" s="14" t="s">
        <v>242</v>
      </c>
      <c r="E15" s="85"/>
      <c r="F15" s="85"/>
      <c r="G15" s="102"/>
      <c r="H15" s="100"/>
      <c r="I15" s="151"/>
      <c r="J15" s="43">
        <v>480</v>
      </c>
      <c r="K15" s="4">
        <v>140</v>
      </c>
      <c r="L15" s="4">
        <v>130</v>
      </c>
      <c r="M15" s="4">
        <v>410</v>
      </c>
      <c r="N15" s="4">
        <v>300</v>
      </c>
      <c r="O15" s="4">
        <v>140</v>
      </c>
      <c r="P15" s="4">
        <v>140</v>
      </c>
      <c r="Q15" s="4">
        <v>240</v>
      </c>
      <c r="R15" s="4">
        <v>1060</v>
      </c>
      <c r="S15" s="4">
        <v>370</v>
      </c>
      <c r="T15" s="4">
        <v>130</v>
      </c>
      <c r="U15" s="4">
        <v>590</v>
      </c>
      <c r="V15" s="4">
        <v>360</v>
      </c>
      <c r="W15" s="4">
        <v>620</v>
      </c>
      <c r="X15" s="4"/>
    </row>
    <row r="16" spans="1:24">
      <c r="A16" s="9">
        <v>105</v>
      </c>
      <c r="B16" s="9" t="s">
        <v>504</v>
      </c>
      <c r="C16" s="10" t="s">
        <v>318</v>
      </c>
      <c r="D16" s="14" t="s">
        <v>505</v>
      </c>
      <c r="E16" s="85" t="s">
        <v>231</v>
      </c>
      <c r="F16" s="85" t="s">
        <v>232</v>
      </c>
      <c r="G16" s="102"/>
      <c r="H16" s="100"/>
      <c r="I16" s="151" t="s">
        <v>345</v>
      </c>
      <c r="J16" s="43">
        <v>4689</v>
      </c>
      <c r="K16" s="4">
        <v>8893</v>
      </c>
      <c r="L16" s="4">
        <v>2657</v>
      </c>
      <c r="M16" s="4">
        <v>2079</v>
      </c>
      <c r="N16" s="4">
        <v>854</v>
      </c>
      <c r="O16" s="4">
        <v>1975</v>
      </c>
      <c r="P16" s="4">
        <v>3028</v>
      </c>
      <c r="Q16" s="4">
        <v>2095</v>
      </c>
      <c r="R16" s="4">
        <v>3875</v>
      </c>
      <c r="S16" s="4">
        <v>847</v>
      </c>
      <c r="T16" s="4">
        <v>1784</v>
      </c>
      <c r="U16" s="4">
        <v>2197</v>
      </c>
      <c r="V16" s="4">
        <v>1297</v>
      </c>
      <c r="W16" s="4">
        <v>4821</v>
      </c>
      <c r="X16" s="4">
        <v>27509</v>
      </c>
    </row>
    <row r="17" spans="1:24">
      <c r="A17" s="9">
        <v>8369</v>
      </c>
      <c r="B17" s="11" t="s">
        <v>381</v>
      </c>
      <c r="C17" s="10" t="s">
        <v>318</v>
      </c>
      <c r="D17" s="5" t="s">
        <v>382</v>
      </c>
      <c r="E17" s="85"/>
      <c r="F17" s="85"/>
      <c r="G17" s="52"/>
      <c r="H17" s="67" t="s">
        <v>320</v>
      </c>
      <c r="I17" s="151"/>
      <c r="J17" s="43">
        <v>0</v>
      </c>
      <c r="K17" s="4">
        <v>0</v>
      </c>
      <c r="L17" s="4">
        <v>0</v>
      </c>
      <c r="M17" s="4">
        <v>1.52</v>
      </c>
      <c r="N17" s="4">
        <v>1.96</v>
      </c>
      <c r="O17" s="4">
        <v>0</v>
      </c>
      <c r="P17" s="4">
        <v>1.1200000000000001</v>
      </c>
      <c r="Q17" s="4">
        <v>0</v>
      </c>
      <c r="R17" s="4">
        <v>1.1599999999999999</v>
      </c>
      <c r="S17" s="4">
        <v>12.5</v>
      </c>
      <c r="T17" s="4">
        <v>0</v>
      </c>
      <c r="U17" s="4">
        <v>1.43</v>
      </c>
      <c r="V17" s="4">
        <v>1.37</v>
      </c>
      <c r="W17" s="4">
        <v>0</v>
      </c>
      <c r="X17" s="4">
        <v>1.46</v>
      </c>
    </row>
    <row r="18" spans="1:24">
      <c r="A18" s="21"/>
      <c r="B18" s="27" t="s">
        <v>506</v>
      </c>
      <c r="C18" s="19"/>
      <c r="D18" s="20"/>
      <c r="E18" s="101"/>
      <c r="F18" s="101"/>
      <c r="G18" s="103"/>
      <c r="H18" s="101"/>
      <c r="I18" s="174"/>
      <c r="J18" s="56"/>
      <c r="K18" s="33"/>
      <c r="L18" s="33"/>
      <c r="M18" s="33"/>
      <c r="N18" s="33"/>
      <c r="O18" s="33"/>
      <c r="P18" s="33"/>
      <c r="Q18" s="33"/>
      <c r="R18" s="33"/>
      <c r="S18" s="33"/>
      <c r="T18" s="33"/>
      <c r="U18" s="33"/>
      <c r="V18" s="33"/>
      <c r="W18" s="33"/>
      <c r="X18" s="33"/>
    </row>
    <row r="19" spans="1:24">
      <c r="A19" s="9"/>
      <c r="B19" s="9" t="s">
        <v>507</v>
      </c>
      <c r="C19" s="11" t="s">
        <v>508</v>
      </c>
      <c r="D19" s="5" t="s">
        <v>509</v>
      </c>
      <c r="E19" s="85" t="s">
        <v>231</v>
      </c>
      <c r="F19" s="85" t="s">
        <v>232</v>
      </c>
      <c r="G19" s="102"/>
      <c r="H19" s="100"/>
      <c r="I19" s="151" t="s">
        <v>510</v>
      </c>
      <c r="J19" s="43">
        <v>182</v>
      </c>
      <c r="K19" s="4">
        <v>245</v>
      </c>
      <c r="L19" s="4">
        <v>97</v>
      </c>
      <c r="M19" s="4">
        <v>55</v>
      </c>
      <c r="N19" s="4">
        <v>42</v>
      </c>
      <c r="O19" s="4">
        <v>61</v>
      </c>
      <c r="P19" s="4">
        <v>76</v>
      </c>
      <c r="Q19" s="4">
        <v>13</v>
      </c>
      <c r="R19" s="4">
        <v>152</v>
      </c>
      <c r="S19" s="4">
        <v>10</v>
      </c>
      <c r="T19" s="4">
        <v>27</v>
      </c>
      <c r="U19" s="4">
        <v>90</v>
      </c>
      <c r="V19" s="4">
        <v>53</v>
      </c>
      <c r="W19" s="4">
        <v>44</v>
      </c>
      <c r="X19" s="4">
        <v>1147</v>
      </c>
    </row>
    <row r="20" spans="1:24">
      <c r="A20" s="11">
        <v>14486</v>
      </c>
      <c r="B20" s="11" t="s">
        <v>511</v>
      </c>
      <c r="C20" s="11" t="s">
        <v>508</v>
      </c>
      <c r="D20" s="5" t="s">
        <v>512</v>
      </c>
      <c r="E20" s="85" t="s">
        <v>231</v>
      </c>
      <c r="F20" s="85" t="s">
        <v>232</v>
      </c>
      <c r="G20" s="49">
        <v>1803</v>
      </c>
      <c r="H20" t="s">
        <v>479</v>
      </c>
      <c r="I20" s="175" t="s">
        <v>513</v>
      </c>
      <c r="J20" s="43">
        <v>1.97</v>
      </c>
      <c r="K20" s="4">
        <v>2.69</v>
      </c>
      <c r="L20" s="4">
        <v>1.54</v>
      </c>
      <c r="M20" s="4">
        <v>1.1399999999999999</v>
      </c>
      <c r="N20" s="4">
        <v>0.76</v>
      </c>
      <c r="O20" s="4">
        <v>0.59</v>
      </c>
      <c r="P20" s="4">
        <v>1.1399999999999999</v>
      </c>
      <c r="Q20" s="4">
        <v>2.19</v>
      </c>
      <c r="R20" s="4">
        <v>1.32</v>
      </c>
      <c r="S20" s="4">
        <v>0.25</v>
      </c>
      <c r="T20" s="4">
        <v>4.42</v>
      </c>
      <c r="U20" s="4">
        <v>0.74</v>
      </c>
      <c r="V20" s="4">
        <v>0.17</v>
      </c>
      <c r="W20" s="4">
        <v>1.06</v>
      </c>
      <c r="X20" s="4">
        <v>0</v>
      </c>
    </row>
    <row r="21" spans="1:24">
      <c r="A21" s="21"/>
      <c r="B21" s="29" t="s">
        <v>514</v>
      </c>
      <c r="C21" s="21"/>
      <c r="D21" s="20"/>
      <c r="E21" s="101"/>
      <c r="F21" s="101"/>
      <c r="G21" s="103"/>
      <c r="H21" s="101"/>
      <c r="I21" s="174"/>
      <c r="J21" s="56"/>
      <c r="K21" s="33"/>
      <c r="L21" s="33"/>
      <c r="M21" s="33"/>
      <c r="N21" s="33"/>
      <c r="O21" s="33"/>
      <c r="P21" s="33"/>
      <c r="Q21" s="33"/>
      <c r="R21" s="33"/>
      <c r="S21" s="33"/>
      <c r="T21" s="33"/>
      <c r="U21" s="33"/>
      <c r="V21" s="33"/>
      <c r="W21" s="33"/>
      <c r="X21" s="33"/>
    </row>
    <row r="22" spans="1:24">
      <c r="A22" s="9">
        <v>9150</v>
      </c>
      <c r="B22" s="11" t="s">
        <v>515</v>
      </c>
      <c r="C22" s="10" t="s">
        <v>210</v>
      </c>
      <c r="D22" s="5" t="s">
        <v>516</v>
      </c>
      <c r="E22" s="85" t="s">
        <v>231</v>
      </c>
      <c r="F22" s="85" t="s">
        <v>232</v>
      </c>
      <c r="G22" s="52"/>
      <c r="H22" s="67" t="s">
        <v>517</v>
      </c>
      <c r="I22" s="151">
        <v>2024</v>
      </c>
      <c r="J22" s="43">
        <v>4.92</v>
      </c>
      <c r="K22" s="4">
        <v>4.24</v>
      </c>
      <c r="L22" s="4">
        <v>3.67</v>
      </c>
      <c r="M22" s="4">
        <v>5.53</v>
      </c>
      <c r="N22" s="4">
        <v>6.03</v>
      </c>
      <c r="O22" s="4">
        <v>4.07</v>
      </c>
      <c r="P22" s="4">
        <v>5.81</v>
      </c>
      <c r="Q22" s="4">
        <v>4.66</v>
      </c>
      <c r="R22" s="4">
        <v>4.87</v>
      </c>
      <c r="S22" s="4">
        <v>6.43</v>
      </c>
      <c r="T22" s="4">
        <v>5.42</v>
      </c>
      <c r="U22" s="4">
        <v>5.28</v>
      </c>
      <c r="V22" s="4">
        <v>6.24</v>
      </c>
      <c r="W22" s="4">
        <v>4.99</v>
      </c>
      <c r="X22" s="4">
        <v>5.22</v>
      </c>
    </row>
    <row r="23" spans="1:24">
      <c r="A23" s="9">
        <v>9147</v>
      </c>
      <c r="B23" s="11" t="s">
        <v>518</v>
      </c>
      <c r="C23" s="10" t="s">
        <v>210</v>
      </c>
      <c r="D23" s="5" t="s">
        <v>519</v>
      </c>
      <c r="E23" s="85" t="s">
        <v>231</v>
      </c>
      <c r="F23" s="85" t="s">
        <v>232</v>
      </c>
      <c r="G23" s="52"/>
      <c r="H23" s="67" t="s">
        <v>517</v>
      </c>
      <c r="I23" s="151">
        <v>2024</v>
      </c>
      <c r="J23" s="43">
        <v>4.0599999999999996</v>
      </c>
      <c r="K23" s="4">
        <v>3.92</v>
      </c>
      <c r="L23" s="4">
        <v>3.86</v>
      </c>
      <c r="M23" s="4">
        <v>6.1</v>
      </c>
      <c r="N23" s="4">
        <v>5.56</v>
      </c>
      <c r="O23" s="4">
        <v>4.29</v>
      </c>
      <c r="P23" s="4">
        <v>5.84</v>
      </c>
      <c r="Q23" s="4">
        <v>4.71</v>
      </c>
      <c r="R23" s="4">
        <v>5.18</v>
      </c>
      <c r="S23" s="4">
        <v>6.23</v>
      </c>
      <c r="T23" s="4">
        <v>5.8</v>
      </c>
      <c r="U23" s="4">
        <v>5.39</v>
      </c>
      <c r="V23" s="4">
        <v>6.71</v>
      </c>
      <c r="W23" s="4">
        <v>6.09</v>
      </c>
      <c r="X23" s="4">
        <v>5.49</v>
      </c>
    </row>
    <row r="24" spans="1:24">
      <c r="A24" s="9">
        <v>20562</v>
      </c>
      <c r="B24" s="11" t="s">
        <v>520</v>
      </c>
      <c r="C24" s="10" t="s">
        <v>210</v>
      </c>
      <c r="D24" s="5" t="s">
        <v>521</v>
      </c>
      <c r="E24" s="85" t="s">
        <v>231</v>
      </c>
      <c r="F24" s="85" t="s">
        <v>232</v>
      </c>
      <c r="G24" s="52"/>
      <c r="H24" s="67" t="s">
        <v>517</v>
      </c>
      <c r="I24" s="151">
        <v>2024</v>
      </c>
      <c r="J24" s="43">
        <v>4.67</v>
      </c>
      <c r="K24" s="4">
        <v>4.21</v>
      </c>
      <c r="L24" s="4">
        <v>3.5</v>
      </c>
      <c r="M24" s="4">
        <v>5.45</v>
      </c>
      <c r="N24" s="4">
        <v>5.77</v>
      </c>
      <c r="O24" s="4">
        <v>4.07</v>
      </c>
      <c r="P24" s="4">
        <v>5.81</v>
      </c>
      <c r="Q24" s="4">
        <v>4.58</v>
      </c>
      <c r="R24" s="4">
        <v>4.59</v>
      </c>
      <c r="S24" s="4">
        <v>6.18</v>
      </c>
      <c r="T24" s="4">
        <v>5.29</v>
      </c>
      <c r="U24" s="4">
        <v>5.0999999999999996</v>
      </c>
      <c r="V24" s="4">
        <v>6.1</v>
      </c>
      <c r="W24" s="4">
        <v>4.83</v>
      </c>
      <c r="X24" s="4">
        <v>5.08</v>
      </c>
    </row>
    <row r="25" spans="1:24">
      <c r="A25" s="9">
        <v>20560</v>
      </c>
      <c r="B25" s="11" t="s">
        <v>522</v>
      </c>
      <c r="C25" s="10" t="s">
        <v>210</v>
      </c>
      <c r="D25" s="5" t="s">
        <v>523</v>
      </c>
      <c r="E25" s="85" t="s">
        <v>231</v>
      </c>
      <c r="F25" s="85" t="s">
        <v>232</v>
      </c>
      <c r="G25" s="52"/>
      <c r="H25" s="67" t="s">
        <v>517</v>
      </c>
      <c r="I25" s="151">
        <v>2024</v>
      </c>
      <c r="J25" s="43">
        <v>3.86</v>
      </c>
      <c r="K25" s="4">
        <v>3.89</v>
      </c>
      <c r="L25" s="4">
        <v>3.68</v>
      </c>
      <c r="M25" s="4">
        <v>6.02</v>
      </c>
      <c r="N25" s="4">
        <v>5.32</v>
      </c>
      <c r="O25" s="4">
        <v>4.29</v>
      </c>
      <c r="P25" s="4">
        <v>5.84</v>
      </c>
      <c r="Q25" s="4">
        <v>4.62</v>
      </c>
      <c r="R25" s="4">
        <v>4.88</v>
      </c>
      <c r="S25" s="4">
        <v>5.99</v>
      </c>
      <c r="T25" s="4">
        <v>5.66</v>
      </c>
      <c r="U25" s="4">
        <v>5.2</v>
      </c>
      <c r="V25" s="4">
        <v>6.57</v>
      </c>
      <c r="W25" s="4">
        <v>5.9</v>
      </c>
      <c r="X25" s="4">
        <v>5.34</v>
      </c>
    </row>
    <row r="26" spans="1:24">
      <c r="A26" s="9">
        <v>20566</v>
      </c>
      <c r="B26" s="11" t="s">
        <v>524</v>
      </c>
      <c r="C26" s="10" t="s">
        <v>210</v>
      </c>
      <c r="D26" s="5" t="s">
        <v>525</v>
      </c>
      <c r="E26" s="85" t="s">
        <v>231</v>
      </c>
      <c r="F26" s="85" t="s">
        <v>232</v>
      </c>
      <c r="G26" s="52"/>
      <c r="H26" s="67" t="s">
        <v>517</v>
      </c>
      <c r="I26" s="151">
        <v>2024</v>
      </c>
      <c r="J26" s="43">
        <v>9.26</v>
      </c>
      <c r="K26" s="4">
        <v>7.24</v>
      </c>
      <c r="L26" s="4">
        <v>7.58</v>
      </c>
      <c r="M26" s="4">
        <v>11.51</v>
      </c>
      <c r="N26" s="4">
        <v>8.6300000000000008</v>
      </c>
      <c r="O26" s="4">
        <v>5.74</v>
      </c>
      <c r="P26" s="4">
        <v>12.81</v>
      </c>
      <c r="Q26" s="4">
        <v>10.71</v>
      </c>
      <c r="R26" s="4">
        <v>7.71</v>
      </c>
      <c r="S26" s="4">
        <v>8.65</v>
      </c>
      <c r="T26" s="4">
        <v>8.1999999999999993</v>
      </c>
      <c r="U26" s="4">
        <v>7.5</v>
      </c>
      <c r="V26" s="4">
        <v>9.1199999999999992</v>
      </c>
      <c r="W26" s="4">
        <v>7.61</v>
      </c>
      <c r="X26" s="4">
        <v>8.4600000000000009</v>
      </c>
    </row>
    <row r="27" spans="1:24">
      <c r="A27" s="9">
        <v>20564</v>
      </c>
      <c r="B27" s="11" t="s">
        <v>526</v>
      </c>
      <c r="C27" s="10" t="s">
        <v>210</v>
      </c>
      <c r="D27" s="5" t="s">
        <v>527</v>
      </c>
      <c r="E27" s="85" t="s">
        <v>231</v>
      </c>
      <c r="F27" s="85" t="s">
        <v>232</v>
      </c>
      <c r="G27" s="52"/>
      <c r="H27" s="67" t="s">
        <v>517</v>
      </c>
      <c r="I27" s="151">
        <v>2024</v>
      </c>
      <c r="J27" s="43">
        <v>7.65</v>
      </c>
      <c r="K27" s="4">
        <v>6.69</v>
      </c>
      <c r="L27" s="4">
        <v>7.96</v>
      </c>
      <c r="M27" s="4">
        <v>12.71</v>
      </c>
      <c r="N27" s="4">
        <v>7.95</v>
      </c>
      <c r="O27" s="4">
        <v>6.05</v>
      </c>
      <c r="P27" s="4">
        <v>12.88</v>
      </c>
      <c r="Q27" s="4">
        <v>10.81</v>
      </c>
      <c r="R27" s="4">
        <v>8.2100000000000009</v>
      </c>
      <c r="S27" s="4">
        <v>8.3800000000000008</v>
      </c>
      <c r="T27" s="4">
        <v>8.7799999999999994</v>
      </c>
      <c r="U27" s="4">
        <v>7.66</v>
      </c>
      <c r="V27" s="4">
        <v>9.81</v>
      </c>
      <c r="W27" s="4">
        <v>9.2899999999999991</v>
      </c>
      <c r="X27" s="4">
        <v>8.89</v>
      </c>
    </row>
    <row r="28" spans="1:24">
      <c r="A28" s="9">
        <v>16258</v>
      </c>
      <c r="B28" s="11" t="s">
        <v>528</v>
      </c>
      <c r="C28" s="10" t="s">
        <v>529</v>
      </c>
      <c r="D28" s="9"/>
      <c r="E28" s="85" t="s">
        <v>212</v>
      </c>
      <c r="F28" s="85" t="s">
        <v>213</v>
      </c>
      <c r="G28" s="102"/>
      <c r="H28" s="100"/>
      <c r="I28" s="151">
        <v>2023</v>
      </c>
      <c r="J28" s="43">
        <v>8827</v>
      </c>
      <c r="K28" s="4">
        <v>11417</v>
      </c>
      <c r="L28" s="4">
        <v>6639</v>
      </c>
      <c r="M28" s="4">
        <v>5008</v>
      </c>
      <c r="N28" s="4">
        <v>4228</v>
      </c>
      <c r="O28" s="4">
        <v>5448</v>
      </c>
      <c r="P28" s="4">
        <v>8159</v>
      </c>
      <c r="Q28" s="4">
        <v>6278</v>
      </c>
      <c r="R28" s="4">
        <v>7752</v>
      </c>
      <c r="S28" s="4">
        <v>3112</v>
      </c>
      <c r="T28" s="4">
        <v>4133</v>
      </c>
      <c r="U28" s="4">
        <v>4357</v>
      </c>
      <c r="V28" s="4">
        <v>5705</v>
      </c>
      <c r="W28" s="4">
        <v>6014</v>
      </c>
      <c r="X28" s="4">
        <v>66833</v>
      </c>
    </row>
  </sheetData>
  <dataValidations disablePrompts="1" count="2">
    <dataValidation type="list" allowBlank="1" showInputMessage="1" showErrorMessage="1" promptTitle="Administrative Area" prompt="Select the most detailed LA level available (e.g. Ward &gt; District &gt; County). _x000a_Ward availablity implies District and County levels." sqref="E3:E12 E19:E20 E22:E28 E14:E17" xr:uid="{71042B75-CAC4-4047-B8D4-5A30248F60D0}">
      <formula1>"County, District, Ward"</formula1>
    </dataValidation>
    <dataValidation type="list" allowBlank="1" showInputMessage="1" showErrorMessage="1" promptTitle="ONS Statistical Geo Level" prompt="Select the most detailed ONS geography available for this metric (e.g. OA &gt; LSOA &gt; MSOA)._x000a_Availability at OA implies LSOA and MSOA." sqref="F3:F12 F19:F20 F22:F28 F14:F17" xr:uid="{846A291C-B3C8-436C-92AE-AE9D07995096}">
      <formula1>"MSOA, LSOA, OA, None available"</formula1>
    </dataValidation>
  </dataValidations>
  <hyperlinks>
    <hyperlink ref="D14" r:id="rId1" display="https://view.officeapps.live.com/op/view.aspx?src=https%3A%2F%2Fassets.publishing.service.gov.uk%2Fmedia%2F675aaeca9f669f2e28ce2b91%2Flhn-outcome-of-the-new-method.ods&amp;wdOrigin=BROWSELINK" xr:uid="{FD47A378-CC5E-404C-A65C-04B0673145C5}"/>
    <hyperlink ref="D16" r:id="rId2" display="https://www.gov.uk/government/collections/local-authority-housing-data" xr:uid="{E47611C0-5DA6-4796-99F1-83936F2DC93A}"/>
    <hyperlink ref="D9" r:id="rId3" display="https://www.gov.uk/government/statistical-data-sets/live-tables-on-dwelling-stock-including-vacants" xr:uid="{F9C03F6B-BF4A-45FE-A607-4667ABB0F19E}"/>
    <hyperlink ref="D10" r:id="rId4" display="https://www.gov.uk/government/statistical-data-sets/live-tables-on-dwelling-stock-including-vacants" xr:uid="{920020D7-4BF1-4256-BA66-2283BCA31B40}"/>
    <hyperlink ref="D11" r:id="rId5" display="https://www.gov.uk/government/statistical-data-sets/live-tables-on-dwelling-stock-including-vacants" xr:uid="{B2D3E104-C3ED-4596-9304-40F27D9E7048}"/>
    <hyperlink ref="D4" r:id="rId6" display="https://www.ons.gov.uk/census/maps/choropleth/housing/tenure-of-household/hh-tenure-9a/private-rented-private-landlord-or-letting-agency" xr:uid="{EBA7B1C0-C0E8-47E8-85E1-4089B74B3C81}"/>
    <hyperlink ref="D5" r:id="rId7" display="https://www.ons.gov.uk/census/maps/choropleth/housing/tenure-of-household/hh-tenure-9a/private-rented-private-landlord-or-letting-agency" xr:uid="{8BC1B799-7943-40F4-856A-263FFF9711B6}"/>
    <hyperlink ref="D6" r:id="rId8" display="https://www.ons.gov.uk/census/maps/choropleth/housing/tenure-of-household/hh-tenure-9a/private-rented-private-landlord-or-letting-agency" xr:uid="{2515B65E-582B-4653-A71F-EF369E59C705}"/>
    <hyperlink ref="D7" r:id="rId9" display="https://www.ons.gov.uk/census/maps/choropleth/housing/tenure-of-household/hh-tenure-9a/private-rented-private-landlord-or-letting-agency" xr:uid="{E51CF709-6C6E-462C-A6FF-6569C5D445DF}"/>
    <hyperlink ref="D3" r:id="rId10" display="https://www.ons.gov.uk/datasets/TS041/editions/2021/versions/3" xr:uid="{FA24EDAC-B913-4C93-8AFF-9FB36AF6B673}"/>
    <hyperlink ref="D17" r:id="rId11" xr:uid="{0D01C80B-EEAD-4F87-90B2-FC9330D3E8C3}"/>
    <hyperlink ref="D22" r:id="rId12" xr:uid="{F02B3C5B-AC36-4FCD-8DE5-77B0A84874FB}"/>
    <hyperlink ref="D23" r:id="rId13" xr:uid="{58520FCF-7AFD-4863-9160-325AE4D21859}"/>
    <hyperlink ref="D24" r:id="rId14" xr:uid="{5040414F-0D07-4368-9A98-CE6E76EF5A23}"/>
    <hyperlink ref="D25" r:id="rId15" xr:uid="{F606447F-B2D3-4E8D-B0B8-57EFA9B5664B}"/>
    <hyperlink ref="D26" r:id="rId16" xr:uid="{3F7A036D-8A59-4CB6-9800-3BFA15830E0A}"/>
    <hyperlink ref="D27" r:id="rId17" xr:uid="{C575E9EF-8BBA-487B-8F69-3148C3E1349C}"/>
    <hyperlink ref="D20" r:id="rId18" xr:uid="{C992B1A9-4352-499B-9157-2C6A70A8AB1E}"/>
    <hyperlink ref="D19" r:id="rId19" xr:uid="{A25109B5-4A4D-4552-8EBD-060C8521D56C}"/>
  </hyperlinks>
  <pageMargins left="0.7" right="0.7" top="0.75" bottom="0.75" header="0.3" footer="0.3"/>
  <pageSetup paperSize="9" orientation="portrait" r:id="rId2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3948-D1BF-4BBD-B4BD-BB00522BCC40}">
  <dimension ref="A1:X19"/>
  <sheetViews>
    <sheetView workbookViewId="0">
      <pane xSplit="2" ySplit="1" topLeftCell="I2" activePane="bottomRight" state="frozen"/>
      <selection pane="bottomRight" activeCell="B27" sqref="B27"/>
      <selection pane="bottomLeft" activeCell="A2" sqref="A2"/>
      <selection pane="topRight" activeCell="C1" sqref="C1"/>
    </sheetView>
  </sheetViews>
  <sheetFormatPr defaultRowHeight="14.45"/>
  <cols>
    <col min="1" max="1" width="10.140625" bestFit="1" customWidth="1"/>
    <col min="2" max="2" width="82.5703125" bestFit="1" customWidth="1"/>
    <col min="3" max="3" width="50.7109375" customWidth="1"/>
    <col min="4" max="4" width="65.85546875" customWidth="1"/>
    <col min="5" max="6" width="16" customWidth="1"/>
    <col min="7" max="7" width="15.140625" bestFit="1" customWidth="1"/>
    <col min="8" max="8" width="31.42578125" bestFit="1" customWidth="1"/>
    <col min="9" max="9" width="31.42578125" customWidth="1"/>
    <col min="10" max="10" width="11.28515625" customWidth="1"/>
    <col min="11" max="11" width="11" customWidth="1"/>
  </cols>
  <sheetData>
    <row r="1" spans="1:24">
      <c r="A1" s="17" t="s">
        <v>0</v>
      </c>
      <c r="B1" s="17" t="s">
        <v>1</v>
      </c>
      <c r="C1" s="17" t="s">
        <v>2</v>
      </c>
      <c r="D1" s="17" t="s">
        <v>3</v>
      </c>
      <c r="E1" s="128" t="s">
        <v>4</v>
      </c>
      <c r="F1" s="128" t="s">
        <v>5</v>
      </c>
      <c r="G1" s="42" t="s">
        <v>6</v>
      </c>
      <c r="H1" s="131" t="s">
        <v>7</v>
      </c>
      <c r="I1" s="135" t="s">
        <v>8</v>
      </c>
      <c r="J1" s="68" t="s">
        <v>9</v>
      </c>
      <c r="K1" s="53" t="s">
        <v>10</v>
      </c>
      <c r="L1" s="53" t="s">
        <v>11</v>
      </c>
      <c r="M1" s="53" t="s">
        <v>12</v>
      </c>
      <c r="N1" s="53" t="s">
        <v>13</v>
      </c>
      <c r="O1" s="53" t="s">
        <v>14</v>
      </c>
      <c r="P1" s="53" t="s">
        <v>15</v>
      </c>
      <c r="Q1" s="53" t="s">
        <v>16</v>
      </c>
      <c r="R1" s="53" t="s">
        <v>17</v>
      </c>
      <c r="S1" s="53" t="s">
        <v>18</v>
      </c>
      <c r="T1" s="53" t="s">
        <v>19</v>
      </c>
      <c r="U1" s="53" t="s">
        <v>20</v>
      </c>
      <c r="V1" s="53" t="s">
        <v>21</v>
      </c>
      <c r="W1" s="55" t="s">
        <v>22</v>
      </c>
      <c r="X1" s="53" t="s">
        <v>23</v>
      </c>
    </row>
    <row r="2" spans="1:24">
      <c r="A2" s="22"/>
      <c r="B2" s="23" t="s">
        <v>530</v>
      </c>
      <c r="C2" s="26"/>
      <c r="D2" s="20"/>
      <c r="E2" s="96"/>
      <c r="F2" s="96"/>
      <c r="G2" s="44"/>
      <c r="H2" s="96"/>
      <c r="I2" s="139"/>
      <c r="J2" s="73"/>
      <c r="K2" s="74"/>
      <c r="L2" s="33"/>
      <c r="M2" s="33"/>
      <c r="N2" s="33"/>
      <c r="O2" s="33"/>
      <c r="P2" s="33"/>
      <c r="Q2" s="33"/>
      <c r="R2" s="33"/>
      <c r="S2" s="33"/>
      <c r="T2" s="33"/>
      <c r="U2" s="33"/>
      <c r="V2" s="33"/>
      <c r="W2" s="33"/>
      <c r="X2" s="33"/>
    </row>
    <row r="3" spans="1:24">
      <c r="A3" s="4"/>
      <c r="B3" s="4" t="s">
        <v>531</v>
      </c>
      <c r="C3" s="10" t="s">
        <v>532</v>
      </c>
      <c r="D3" s="5" t="s">
        <v>533</v>
      </c>
      <c r="E3" s="85" t="s">
        <v>212</v>
      </c>
      <c r="F3" s="85" t="s">
        <v>213</v>
      </c>
      <c r="G3" s="88"/>
      <c r="H3" s="95" t="s">
        <v>534</v>
      </c>
      <c r="I3" s="180" t="s">
        <v>535</v>
      </c>
      <c r="J3" s="43"/>
      <c r="K3" s="4"/>
      <c r="L3" s="4">
        <v>15454</v>
      </c>
      <c r="M3" s="4">
        <v>16183</v>
      </c>
      <c r="N3" s="4">
        <v>8278</v>
      </c>
      <c r="O3" s="4">
        <v>13031</v>
      </c>
      <c r="P3" s="4">
        <v>19017</v>
      </c>
      <c r="Q3" s="4">
        <v>14967</v>
      </c>
      <c r="R3" s="4">
        <v>21936</v>
      </c>
      <c r="S3" s="4">
        <v>11085</v>
      </c>
      <c r="T3" s="4">
        <v>11866</v>
      </c>
      <c r="U3" s="4">
        <v>17014</v>
      </c>
      <c r="V3" s="4">
        <v>15694</v>
      </c>
      <c r="W3" s="4">
        <v>14007</v>
      </c>
      <c r="X3" s="4">
        <v>178532</v>
      </c>
    </row>
    <row r="4" spans="1:24" ht="28.9">
      <c r="A4" s="4"/>
      <c r="B4" s="4" t="s">
        <v>536</v>
      </c>
      <c r="C4" s="12" t="s">
        <v>537</v>
      </c>
      <c r="D4" s="71" t="s">
        <v>538</v>
      </c>
      <c r="E4" s="85" t="s">
        <v>212</v>
      </c>
      <c r="F4" s="85" t="s">
        <v>263</v>
      </c>
      <c r="G4" s="88"/>
      <c r="H4" s="85"/>
      <c r="I4" s="180" t="s">
        <v>535</v>
      </c>
      <c r="J4" s="72"/>
      <c r="K4" s="4"/>
      <c r="L4" s="4">
        <v>30</v>
      </c>
      <c r="M4" s="4">
        <v>50</v>
      </c>
      <c r="N4" s="4">
        <v>25</v>
      </c>
      <c r="O4" s="4">
        <v>36</v>
      </c>
      <c r="P4" s="4">
        <v>52</v>
      </c>
      <c r="Q4" s="4">
        <v>37</v>
      </c>
      <c r="R4" s="4">
        <v>54</v>
      </c>
      <c r="S4" s="4">
        <v>31</v>
      </c>
      <c r="T4" s="4">
        <v>31</v>
      </c>
      <c r="U4" s="4">
        <v>39</v>
      </c>
      <c r="V4" s="4">
        <v>55</v>
      </c>
      <c r="W4" s="4">
        <v>41</v>
      </c>
      <c r="X4" s="4">
        <v>481</v>
      </c>
    </row>
    <row r="5" spans="1:24" ht="28.9">
      <c r="A5" s="4"/>
      <c r="B5" s="4" t="s">
        <v>539</v>
      </c>
      <c r="C5" s="12" t="s">
        <v>537</v>
      </c>
      <c r="D5" s="69" t="s">
        <v>540</v>
      </c>
      <c r="E5" s="85" t="s">
        <v>212</v>
      </c>
      <c r="F5" s="85" t="s">
        <v>263</v>
      </c>
      <c r="G5" s="88"/>
      <c r="H5" s="85"/>
      <c r="I5" s="180" t="s">
        <v>535</v>
      </c>
      <c r="J5" s="43"/>
      <c r="K5" s="4"/>
      <c r="L5" s="4">
        <v>5</v>
      </c>
      <c r="M5" s="4">
        <v>6</v>
      </c>
      <c r="N5" s="4">
        <v>3</v>
      </c>
      <c r="O5" s="4">
        <v>6</v>
      </c>
      <c r="P5" s="4">
        <v>8</v>
      </c>
      <c r="Q5" s="4">
        <v>6</v>
      </c>
      <c r="R5" s="4">
        <v>11</v>
      </c>
      <c r="S5" s="4">
        <v>5</v>
      </c>
      <c r="T5" s="4">
        <v>6</v>
      </c>
      <c r="U5" s="4">
        <v>11</v>
      </c>
      <c r="V5" s="4">
        <v>7</v>
      </c>
      <c r="W5" s="4">
        <v>7</v>
      </c>
      <c r="X5" s="4">
        <v>81</v>
      </c>
    </row>
    <row r="6" spans="1:24" ht="28.9">
      <c r="A6" s="4"/>
      <c r="B6" s="4" t="s">
        <v>541</v>
      </c>
      <c r="C6" s="12" t="s">
        <v>537</v>
      </c>
      <c r="D6" s="69" t="s">
        <v>542</v>
      </c>
      <c r="E6" s="85" t="s">
        <v>212</v>
      </c>
      <c r="F6" s="85" t="s">
        <v>263</v>
      </c>
      <c r="G6" s="88"/>
      <c r="H6" s="85"/>
      <c r="I6" s="146"/>
      <c r="J6" s="72"/>
      <c r="K6" s="12"/>
      <c r="L6" s="4"/>
      <c r="M6" s="4"/>
      <c r="N6" s="4"/>
      <c r="O6" s="4"/>
      <c r="P6" s="4"/>
      <c r="Q6" s="4"/>
      <c r="R6" s="4"/>
      <c r="S6" s="4"/>
      <c r="T6" s="4"/>
      <c r="U6" s="4"/>
      <c r="V6" s="4"/>
      <c r="W6" s="4"/>
      <c r="X6" s="4"/>
    </row>
    <row r="7" spans="1:24" ht="28.9">
      <c r="A7" s="4"/>
      <c r="B7" s="4" t="s">
        <v>543</v>
      </c>
      <c r="C7" s="12" t="s">
        <v>537</v>
      </c>
      <c r="D7" s="70" t="s">
        <v>544</v>
      </c>
      <c r="E7" s="85" t="s">
        <v>212</v>
      </c>
      <c r="F7" s="85" t="s">
        <v>263</v>
      </c>
      <c r="G7" s="88"/>
      <c r="H7" s="85"/>
      <c r="I7" s="181" t="s">
        <v>535</v>
      </c>
      <c r="J7" s="72"/>
      <c r="K7" s="12"/>
      <c r="L7" s="4">
        <v>4</v>
      </c>
      <c r="M7" s="4">
        <v>2</v>
      </c>
      <c r="N7" s="4">
        <v>1</v>
      </c>
      <c r="O7" s="4">
        <v>1</v>
      </c>
      <c r="P7" s="4">
        <v>3</v>
      </c>
      <c r="Q7" s="4">
        <v>2</v>
      </c>
      <c r="R7" s="4">
        <v>4</v>
      </c>
      <c r="S7" s="4">
        <v>1</v>
      </c>
      <c r="T7" s="4">
        <v>2</v>
      </c>
      <c r="U7" s="4">
        <v>2</v>
      </c>
      <c r="V7" s="4">
        <v>4</v>
      </c>
      <c r="W7" s="4">
        <v>3</v>
      </c>
      <c r="X7" s="4">
        <v>29</v>
      </c>
    </row>
    <row r="8" spans="1:24">
      <c r="A8" s="4"/>
      <c r="B8" s="4" t="s">
        <v>545</v>
      </c>
      <c r="C8" s="4"/>
      <c r="D8" s="4"/>
      <c r="E8" s="85" t="s">
        <v>212</v>
      </c>
      <c r="F8" s="85" t="s">
        <v>263</v>
      </c>
      <c r="G8" s="88"/>
      <c r="H8" s="85"/>
      <c r="I8" s="181" t="s">
        <v>535</v>
      </c>
      <c r="J8" s="43"/>
      <c r="K8" s="4"/>
      <c r="L8" s="4">
        <v>8</v>
      </c>
      <c r="M8" s="4">
        <v>2</v>
      </c>
      <c r="N8" s="4"/>
      <c r="O8" s="4">
        <v>2</v>
      </c>
      <c r="P8" s="4">
        <v>1</v>
      </c>
      <c r="Q8" s="4">
        <v>5</v>
      </c>
      <c r="R8" s="4">
        <v>1</v>
      </c>
      <c r="S8" s="4">
        <v>1</v>
      </c>
      <c r="T8" s="4">
        <v>3</v>
      </c>
      <c r="U8" s="4"/>
      <c r="V8" s="4">
        <v>1</v>
      </c>
      <c r="W8" s="4"/>
      <c r="X8" s="4">
        <v>24</v>
      </c>
    </row>
    <row r="9" spans="1:24">
      <c r="A9" s="22"/>
      <c r="B9" s="23" t="s">
        <v>546</v>
      </c>
      <c r="C9" s="22"/>
      <c r="D9" s="22"/>
      <c r="E9" s="84"/>
      <c r="F9" s="84"/>
      <c r="G9" s="89"/>
      <c r="H9" s="84"/>
      <c r="I9" s="172"/>
      <c r="J9" s="56"/>
      <c r="K9" s="33"/>
      <c r="L9" s="33"/>
      <c r="M9" s="33"/>
      <c r="N9" s="33"/>
      <c r="O9" s="33"/>
      <c r="P9" s="33"/>
      <c r="Q9" s="33"/>
      <c r="R9" s="33"/>
      <c r="S9" s="33"/>
      <c r="T9" s="33"/>
      <c r="U9" s="33"/>
      <c r="V9" s="33"/>
      <c r="W9" s="33"/>
      <c r="X9" s="33"/>
    </row>
    <row r="10" spans="1:24">
      <c r="A10" s="4">
        <v>4763</v>
      </c>
      <c r="B10" s="4" t="s">
        <v>547</v>
      </c>
      <c r="C10" s="10" t="s">
        <v>301</v>
      </c>
      <c r="D10" s="4" t="s">
        <v>548</v>
      </c>
      <c r="E10" s="85" t="s">
        <v>303</v>
      </c>
      <c r="F10" s="85" t="s">
        <v>232</v>
      </c>
      <c r="G10" s="88"/>
      <c r="H10" s="85"/>
      <c r="I10" s="146" t="s">
        <v>549</v>
      </c>
      <c r="J10" s="43">
        <v>5641</v>
      </c>
      <c r="K10" s="4">
        <v>4311</v>
      </c>
      <c r="L10" s="4">
        <v>3330</v>
      </c>
      <c r="M10" s="4">
        <v>2766</v>
      </c>
      <c r="N10" s="4">
        <v>1387</v>
      </c>
      <c r="O10" s="4">
        <v>2351</v>
      </c>
      <c r="P10" s="4">
        <v>3996</v>
      </c>
      <c r="Q10" s="4">
        <v>3044</v>
      </c>
      <c r="R10" s="4">
        <v>4218</v>
      </c>
      <c r="S10" s="4">
        <v>1068</v>
      </c>
      <c r="T10" s="4">
        <v>2182</v>
      </c>
      <c r="U10" s="4">
        <v>2481</v>
      </c>
      <c r="V10" s="4">
        <v>2562</v>
      </c>
      <c r="W10" s="4">
        <v>2201</v>
      </c>
      <c r="X10" s="4">
        <v>32309</v>
      </c>
    </row>
    <row r="11" spans="1:24">
      <c r="A11" s="4">
        <v>20797</v>
      </c>
      <c r="B11" s="10" t="s">
        <v>550</v>
      </c>
      <c r="C11" s="10" t="s">
        <v>301</v>
      </c>
      <c r="D11" s="4" t="s">
        <v>551</v>
      </c>
      <c r="E11" s="85" t="s">
        <v>303</v>
      </c>
      <c r="F11" s="85" t="s">
        <v>232</v>
      </c>
      <c r="G11" s="88"/>
      <c r="H11" s="85"/>
      <c r="I11" s="146">
        <v>2023</v>
      </c>
      <c r="J11" s="43">
        <v>250</v>
      </c>
      <c r="K11" s="4">
        <v>239</v>
      </c>
      <c r="L11" s="4">
        <v>174</v>
      </c>
      <c r="M11" s="4">
        <v>143</v>
      </c>
      <c r="N11" s="4">
        <v>78</v>
      </c>
      <c r="O11" s="4">
        <v>115</v>
      </c>
      <c r="P11" s="4">
        <v>202</v>
      </c>
      <c r="Q11" s="4">
        <v>158</v>
      </c>
      <c r="R11" s="4">
        <v>207</v>
      </c>
      <c r="S11" s="4">
        <v>52</v>
      </c>
      <c r="T11" s="4">
        <v>123</v>
      </c>
      <c r="U11" s="4">
        <v>116</v>
      </c>
      <c r="V11" s="4">
        <v>127</v>
      </c>
      <c r="W11" s="4">
        <v>107</v>
      </c>
      <c r="X11" s="4">
        <v>1620</v>
      </c>
    </row>
    <row r="12" spans="1:24">
      <c r="A12" s="22"/>
      <c r="B12" s="23" t="s">
        <v>552</v>
      </c>
      <c r="C12" s="22"/>
      <c r="D12" s="22"/>
      <c r="E12" s="96"/>
      <c r="F12" s="96"/>
      <c r="G12" s="44"/>
      <c r="H12" s="96"/>
      <c r="I12" s="172"/>
      <c r="J12" s="56"/>
      <c r="K12" s="33"/>
      <c r="L12" s="33"/>
      <c r="M12" s="33"/>
      <c r="N12" s="33"/>
      <c r="O12" s="33"/>
      <c r="P12" s="33"/>
      <c r="Q12" s="33"/>
      <c r="R12" s="33"/>
      <c r="S12" s="33"/>
      <c r="T12" s="33"/>
      <c r="U12" s="33"/>
      <c r="V12" s="33"/>
      <c r="W12" s="33"/>
      <c r="X12" s="33"/>
    </row>
    <row r="13" spans="1:24">
      <c r="A13" s="4">
        <v>9214</v>
      </c>
      <c r="B13" s="4" t="s">
        <v>553</v>
      </c>
      <c r="C13" s="4" t="s">
        <v>301</v>
      </c>
      <c r="D13" s="5" t="s">
        <v>554</v>
      </c>
      <c r="E13" s="85" t="s">
        <v>231</v>
      </c>
      <c r="F13" s="85" t="s">
        <v>232</v>
      </c>
      <c r="G13" s="43"/>
      <c r="H13" s="40" t="s">
        <v>555</v>
      </c>
      <c r="I13" s="146" t="s">
        <v>456</v>
      </c>
      <c r="J13" s="43">
        <v>61.9</v>
      </c>
      <c r="K13" s="4">
        <v>41.9</v>
      </c>
      <c r="L13" s="4">
        <v>52.6</v>
      </c>
      <c r="M13" s="4">
        <v>75.3</v>
      </c>
      <c r="N13" s="4">
        <v>62.8</v>
      </c>
      <c r="O13" s="4">
        <v>56.2</v>
      </c>
      <c r="P13" s="4">
        <v>66.7</v>
      </c>
      <c r="Q13" s="4">
        <v>51.9</v>
      </c>
      <c r="R13" s="4">
        <v>67.400000000000006</v>
      </c>
      <c r="S13" s="4">
        <v>71.2</v>
      </c>
      <c r="T13" s="4">
        <v>65.2</v>
      </c>
      <c r="U13" s="4">
        <v>66.400000000000006</v>
      </c>
      <c r="V13" s="4">
        <v>64.7</v>
      </c>
      <c r="W13" s="4">
        <v>60.6</v>
      </c>
      <c r="X13" s="4">
        <v>63.8</v>
      </c>
    </row>
    <row r="14" spans="1:24">
      <c r="A14" s="4">
        <v>6086</v>
      </c>
      <c r="B14" s="4" t="s">
        <v>556</v>
      </c>
      <c r="C14" s="4" t="s">
        <v>301</v>
      </c>
      <c r="D14" s="4" t="s">
        <v>557</v>
      </c>
      <c r="E14" s="85" t="s">
        <v>231</v>
      </c>
      <c r="F14" s="85" t="s">
        <v>232</v>
      </c>
      <c r="G14" s="88"/>
      <c r="H14" s="40" t="s">
        <v>558</v>
      </c>
      <c r="I14" s="146" t="s">
        <v>456</v>
      </c>
      <c r="J14" s="43">
        <v>73</v>
      </c>
      <c r="K14" s="4">
        <v>72</v>
      </c>
      <c r="L14" s="4">
        <v>65</v>
      </c>
      <c r="M14" s="4">
        <v>79</v>
      </c>
      <c r="N14" s="4">
        <v>80</v>
      </c>
      <c r="O14" s="4">
        <v>67</v>
      </c>
      <c r="P14" s="4">
        <v>74</v>
      </c>
      <c r="Q14" s="4">
        <v>72</v>
      </c>
      <c r="R14" s="4">
        <v>74</v>
      </c>
      <c r="S14" s="4">
        <v>80</v>
      </c>
      <c r="T14" s="4">
        <v>72</v>
      </c>
      <c r="U14" s="4">
        <v>77</v>
      </c>
      <c r="V14" s="4">
        <v>76</v>
      </c>
      <c r="W14" s="4">
        <v>79</v>
      </c>
      <c r="X14" s="4">
        <v>74</v>
      </c>
    </row>
    <row r="15" spans="1:24">
      <c r="A15" s="4">
        <v>6087</v>
      </c>
      <c r="B15" s="4" t="s">
        <v>559</v>
      </c>
      <c r="C15" s="4" t="s">
        <v>301</v>
      </c>
      <c r="D15" s="4" t="s">
        <v>557</v>
      </c>
      <c r="E15" s="85" t="s">
        <v>231</v>
      </c>
      <c r="F15" s="85" t="s">
        <v>232</v>
      </c>
      <c r="G15" s="88"/>
      <c r="H15" s="40" t="s">
        <v>558</v>
      </c>
      <c r="I15" s="146" t="s">
        <v>456</v>
      </c>
      <c r="J15" s="43">
        <v>75</v>
      </c>
      <c r="K15" s="4">
        <v>70</v>
      </c>
      <c r="L15" s="4">
        <v>64</v>
      </c>
      <c r="M15" s="4">
        <v>76</v>
      </c>
      <c r="N15" s="4">
        <v>76</v>
      </c>
      <c r="O15" s="4">
        <v>68</v>
      </c>
      <c r="P15" s="4">
        <v>70</v>
      </c>
      <c r="Q15" s="4">
        <v>75</v>
      </c>
      <c r="R15" s="4">
        <v>73</v>
      </c>
      <c r="S15" s="4">
        <v>78</v>
      </c>
      <c r="T15" s="4">
        <v>71</v>
      </c>
      <c r="U15" s="4">
        <v>74</v>
      </c>
      <c r="V15" s="4">
        <v>72</v>
      </c>
      <c r="W15" s="4">
        <v>75</v>
      </c>
      <c r="X15" s="4">
        <v>72</v>
      </c>
    </row>
    <row r="16" spans="1:24">
      <c r="A16" s="4">
        <v>6088</v>
      </c>
      <c r="B16" s="4" t="s">
        <v>560</v>
      </c>
      <c r="C16" s="4" t="s">
        <v>301</v>
      </c>
      <c r="D16" s="4" t="s">
        <v>557</v>
      </c>
      <c r="E16" s="85" t="s">
        <v>231</v>
      </c>
      <c r="F16" s="85" t="s">
        <v>232</v>
      </c>
      <c r="G16" s="88"/>
      <c r="H16" s="40" t="s">
        <v>558</v>
      </c>
      <c r="I16" s="146" t="s">
        <v>456</v>
      </c>
      <c r="J16" s="43">
        <v>77</v>
      </c>
      <c r="K16" s="4">
        <v>70</v>
      </c>
      <c r="L16" s="4">
        <v>67</v>
      </c>
      <c r="M16" s="4">
        <v>77</v>
      </c>
      <c r="N16" s="4">
        <v>76</v>
      </c>
      <c r="O16" s="4">
        <v>64</v>
      </c>
      <c r="P16" s="4">
        <v>71</v>
      </c>
      <c r="Q16" s="4">
        <v>74</v>
      </c>
      <c r="R16" s="4">
        <v>73</v>
      </c>
      <c r="S16" s="4">
        <v>78</v>
      </c>
      <c r="T16" s="4">
        <v>67</v>
      </c>
      <c r="U16" s="4">
        <v>75</v>
      </c>
      <c r="V16" s="4">
        <v>72</v>
      </c>
      <c r="W16" s="4">
        <v>77</v>
      </c>
      <c r="X16" s="4">
        <v>73</v>
      </c>
    </row>
    <row r="17" spans="1:24" ht="17.25" customHeight="1">
      <c r="A17" s="22"/>
      <c r="B17" s="23" t="s">
        <v>561</v>
      </c>
      <c r="C17" s="22"/>
      <c r="D17" s="22"/>
      <c r="E17" s="96"/>
      <c r="F17" s="96"/>
      <c r="G17" s="44"/>
      <c r="H17" s="96"/>
      <c r="I17" s="172"/>
      <c r="J17" s="56"/>
      <c r="K17" s="33"/>
      <c r="L17" s="33"/>
      <c r="M17" s="33"/>
      <c r="N17" s="33"/>
      <c r="O17" s="33"/>
      <c r="P17" s="33"/>
      <c r="Q17" s="33"/>
      <c r="R17" s="33"/>
      <c r="S17" s="33"/>
      <c r="T17" s="33"/>
      <c r="U17" s="33"/>
      <c r="V17" s="33"/>
      <c r="W17" s="33"/>
      <c r="X17" s="33"/>
    </row>
    <row r="18" spans="1:24">
      <c r="A18" s="4">
        <v>20770</v>
      </c>
      <c r="B18" s="4" t="s">
        <v>562</v>
      </c>
      <c r="C18" s="4" t="s">
        <v>301</v>
      </c>
      <c r="D18" s="5" t="s">
        <v>563</v>
      </c>
      <c r="E18" s="85" t="s">
        <v>303</v>
      </c>
      <c r="F18" s="85" t="s">
        <v>232</v>
      </c>
      <c r="G18" s="88"/>
      <c r="H18" s="85"/>
      <c r="I18" s="146" t="s">
        <v>564</v>
      </c>
      <c r="J18" s="43">
        <v>228</v>
      </c>
      <c r="K18" s="4">
        <v>195</v>
      </c>
      <c r="L18" s="4">
        <v>174</v>
      </c>
      <c r="M18" s="4">
        <v>143</v>
      </c>
      <c r="N18" s="4">
        <v>78</v>
      </c>
      <c r="O18" s="4">
        <v>115</v>
      </c>
      <c r="P18" s="4">
        <v>202</v>
      </c>
      <c r="Q18" s="4">
        <v>158</v>
      </c>
      <c r="R18" s="4">
        <v>205</v>
      </c>
      <c r="S18" s="4">
        <v>52</v>
      </c>
      <c r="T18" s="4">
        <v>123</v>
      </c>
      <c r="U18" s="4">
        <v>114</v>
      </c>
      <c r="V18" s="4">
        <v>127</v>
      </c>
      <c r="W18" s="4">
        <v>107</v>
      </c>
      <c r="X18" s="4">
        <v>1617</v>
      </c>
    </row>
    <row r="19" spans="1:24">
      <c r="A19" s="4">
        <v>17582</v>
      </c>
      <c r="B19" s="4" t="s">
        <v>565</v>
      </c>
      <c r="C19" s="4" t="s">
        <v>301</v>
      </c>
      <c r="D19" s="5" t="s">
        <v>566</v>
      </c>
      <c r="E19" s="85" t="s">
        <v>303</v>
      </c>
      <c r="F19" s="85" t="s">
        <v>232</v>
      </c>
      <c r="G19" s="88"/>
      <c r="H19" s="40" t="s">
        <v>567</v>
      </c>
      <c r="I19" s="146" t="s">
        <v>549</v>
      </c>
      <c r="J19" s="43">
        <v>25.6</v>
      </c>
      <c r="K19" s="4">
        <v>42</v>
      </c>
      <c r="L19" s="182">
        <v>0.34300000000000003</v>
      </c>
      <c r="M19" s="182">
        <v>0.182</v>
      </c>
      <c r="N19" s="182">
        <v>0.20300000000000001</v>
      </c>
      <c r="O19" s="182">
        <v>0.32200000000000001</v>
      </c>
      <c r="P19" s="182">
        <v>0.26400000000000001</v>
      </c>
      <c r="Q19" s="182">
        <v>0.307</v>
      </c>
      <c r="R19" s="182">
        <v>0.26</v>
      </c>
      <c r="S19" s="182">
        <v>0.114</v>
      </c>
      <c r="T19" s="182">
        <v>0.23799999999999999</v>
      </c>
      <c r="U19" s="182">
        <v>0.19</v>
      </c>
      <c r="V19" s="182">
        <v>0.24399999999999999</v>
      </c>
      <c r="W19" s="182">
        <v>0.25600000000000001</v>
      </c>
      <c r="X19" s="4">
        <v>24.8</v>
      </c>
    </row>
  </sheetData>
  <dataValidations count="2">
    <dataValidation type="list" allowBlank="1" showInputMessage="1" showErrorMessage="1" promptTitle="ONS Statistical Geo Level" prompt="Select the most detailed ONS geography available for this metric (e.g. OA &gt; LSOA &gt; MSOA)._x000a_Availability at OA implies LSOA and MSOA." sqref="F3:F8 F13:F16 F10:F11 F18:F19" xr:uid="{1810E65E-A5DE-46CC-971B-F2A1DC4C5F98}">
      <formula1>"MSOA, LSOA, OA, None available"</formula1>
    </dataValidation>
    <dataValidation type="list" allowBlank="1" showInputMessage="1" showErrorMessage="1" promptTitle="Administrative Area" prompt="Select the most detailed LA level available (e.g. Ward &gt; District &gt; County). _x000a_Ward availablity implies District and County levels." sqref="E3:E8 E10:E11 E13:E16 E18:E19" xr:uid="{6A7A8604-E821-48B7-9C56-4C266157892E}">
      <formula1>"County, District, Ward"</formula1>
    </dataValidation>
  </dataValidations>
  <hyperlinks>
    <hyperlink ref="C4" r:id="rId1" xr:uid="{0225A93F-BAEA-4FEF-BA3D-362B068CC41D}"/>
    <hyperlink ref="C5" r:id="rId2" xr:uid="{DEF33C46-EF19-4549-A4AC-E05E513F1DBE}"/>
    <hyperlink ref="C6" r:id="rId3" xr:uid="{AB646095-8A79-4740-B41F-C739E8CA884E}"/>
    <hyperlink ref="D5" r:id="rId4" xr:uid="{9B13EEB7-8DD9-48A9-894E-5A048842BEEE}"/>
    <hyperlink ref="D6" r:id="rId5" xr:uid="{08DF187A-46B7-4804-82C2-1EDC4762280A}"/>
    <hyperlink ref="C7" r:id="rId6" display="https://www.compare-school-performance.service.gov.uk/download-data" xr:uid="{C1028504-9630-4A8E-9928-5F4F53915760}"/>
    <hyperlink ref="D7" r:id="rId7" display="../../../../../:x:/r/sites/DevoLGR/Shared Documents/LGR/4. Data Sources/Schools/LCC 2023-2024_888_school_information.csv?d=w5036312b41d6428baaf016632be1a97f&amp;csf=1&amp;web=1&amp;e=Krkj1c" xr:uid="{670BE2D9-0FD5-4301-B114-643797CFC88A}"/>
    <hyperlink ref="D3" r:id="rId8" display="https://explore-education-statistics.service.gov.uk/find-statistics/school-pupils-and-their-characteristics/2023-24" xr:uid="{309A6490-934D-471D-A6E9-B3071666E169}"/>
    <hyperlink ref="D13" r:id="rId9" xr:uid="{3EF959A1-55F6-4FD3-BADA-9B21B89CA46B}"/>
    <hyperlink ref="D19" r:id="rId10" xr:uid="{FE47CC55-885F-486C-BDB9-D0BD5C969D77}"/>
    <hyperlink ref="D18" r:id="rId11" xr:uid="{D04C075B-E5B4-4C02-9176-75490F4F4730}"/>
  </hyperlinks>
  <pageMargins left="0.7" right="0.7" top="0.75" bottom="0.75" header="0.3" footer="0.3"/>
  <pageSetup paperSize="9" orientation="portrait" r:id="rId1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EF583-4E62-403B-AE27-62795FF759BD}">
  <dimension ref="A1:X60"/>
  <sheetViews>
    <sheetView workbookViewId="0">
      <pane xSplit="2" ySplit="1" topLeftCell="I19" activePane="bottomRight" state="frozen"/>
      <selection pane="bottomRight" activeCell="L6" sqref="L6:L17"/>
      <selection pane="bottomLeft" activeCell="A2" sqref="A2"/>
      <selection pane="topRight" activeCell="C1" sqref="C1"/>
    </sheetView>
  </sheetViews>
  <sheetFormatPr defaultRowHeight="14.45"/>
  <cols>
    <col min="1" max="1" width="10.140625" bestFit="1" customWidth="1"/>
    <col min="2" max="2" width="97.85546875" bestFit="1" customWidth="1"/>
    <col min="3" max="3" width="50.7109375" customWidth="1"/>
    <col min="4" max="4" width="65.85546875" customWidth="1"/>
    <col min="5" max="7" width="16" customWidth="1"/>
    <col min="8" max="8" width="28.85546875" bestFit="1" customWidth="1"/>
    <col min="9" max="9" width="24.140625" bestFit="1" customWidth="1"/>
  </cols>
  <sheetData>
    <row r="1" spans="1:24">
      <c r="A1" s="17" t="s">
        <v>0</v>
      </c>
      <c r="B1" s="17" t="s">
        <v>1</v>
      </c>
      <c r="C1" s="17" t="s">
        <v>2</v>
      </c>
      <c r="D1" s="17" t="s">
        <v>3</v>
      </c>
      <c r="E1" s="128" t="s">
        <v>4</v>
      </c>
      <c r="F1" s="128" t="s">
        <v>5</v>
      </c>
      <c r="G1" s="87" t="s">
        <v>6</v>
      </c>
      <c r="H1" s="39" t="s">
        <v>7</v>
      </c>
      <c r="I1" s="149" t="s">
        <v>8</v>
      </c>
      <c r="J1" s="77" t="s">
        <v>9</v>
      </c>
      <c r="K1" s="78" t="s">
        <v>10</v>
      </c>
      <c r="L1" s="78" t="s">
        <v>11</v>
      </c>
      <c r="M1" s="78" t="s">
        <v>12</v>
      </c>
      <c r="N1" s="78" t="s">
        <v>13</v>
      </c>
      <c r="O1" s="78" t="s">
        <v>14</v>
      </c>
      <c r="P1" s="78" t="s">
        <v>15</v>
      </c>
      <c r="Q1" s="78" t="s">
        <v>16</v>
      </c>
      <c r="R1" s="78" t="s">
        <v>17</v>
      </c>
      <c r="S1" s="78" t="s">
        <v>18</v>
      </c>
      <c r="T1" s="78" t="s">
        <v>19</v>
      </c>
      <c r="U1" s="78" t="s">
        <v>20</v>
      </c>
      <c r="V1" s="78" t="s">
        <v>21</v>
      </c>
      <c r="W1" s="78" t="s">
        <v>22</v>
      </c>
      <c r="X1" s="78" t="s">
        <v>23</v>
      </c>
    </row>
    <row r="2" spans="1:24">
      <c r="A2" s="22"/>
      <c r="B2" s="23" t="s">
        <v>25</v>
      </c>
      <c r="C2" s="22"/>
      <c r="D2" s="22"/>
      <c r="E2" s="84"/>
      <c r="F2" s="84"/>
      <c r="G2" s="105"/>
      <c r="H2" s="86"/>
      <c r="I2" s="147"/>
      <c r="J2" s="56"/>
      <c r="K2" s="33"/>
      <c r="L2" s="33"/>
      <c r="M2" s="33"/>
      <c r="N2" s="33"/>
      <c r="O2" s="33"/>
      <c r="P2" s="33"/>
      <c r="Q2" s="33"/>
      <c r="R2" s="33"/>
      <c r="S2" s="33"/>
      <c r="T2" s="33"/>
      <c r="U2" s="33"/>
      <c r="V2" s="33"/>
      <c r="W2" s="33"/>
      <c r="X2" s="33"/>
    </row>
    <row r="3" spans="1:24">
      <c r="A3" s="4"/>
      <c r="B3" s="4" t="s">
        <v>568</v>
      </c>
      <c r="C3" s="4" t="s">
        <v>569</v>
      </c>
      <c r="D3" s="5" t="s">
        <v>570</v>
      </c>
      <c r="E3" s="85"/>
      <c r="F3" s="85"/>
      <c r="G3" s="88"/>
      <c r="H3" s="95"/>
      <c r="I3" s="153"/>
      <c r="J3" s="43">
        <v>7340</v>
      </c>
      <c r="K3" s="4">
        <v>7105</v>
      </c>
      <c r="L3" s="4">
        <v>2284</v>
      </c>
      <c r="M3" s="4">
        <v>2788</v>
      </c>
      <c r="N3" s="4">
        <v>2259</v>
      </c>
      <c r="O3" s="4">
        <v>1990</v>
      </c>
      <c r="P3" s="4">
        <v>3549</v>
      </c>
      <c r="Q3" s="4">
        <v>1956</v>
      </c>
      <c r="R3" s="4">
        <v>3303</v>
      </c>
      <c r="S3" s="4">
        <v>1334</v>
      </c>
      <c r="T3" s="4">
        <v>1494</v>
      </c>
      <c r="U3" s="4">
        <v>2557</v>
      </c>
      <c r="V3" s="4">
        <v>2839</v>
      </c>
      <c r="W3" s="4">
        <v>3024</v>
      </c>
      <c r="X3" s="4">
        <v>30575</v>
      </c>
    </row>
    <row r="4" spans="1:24">
      <c r="A4" s="4"/>
      <c r="B4" s="4" t="s">
        <v>571</v>
      </c>
      <c r="C4" s="4" t="s">
        <v>572</v>
      </c>
      <c r="D4" s="5" t="s">
        <v>573</v>
      </c>
      <c r="E4" s="85"/>
      <c r="F4" s="85"/>
      <c r="G4" s="88"/>
      <c r="H4" s="95" t="s">
        <v>574</v>
      </c>
      <c r="I4" s="153"/>
      <c r="J4" s="43">
        <v>27.6</v>
      </c>
      <c r="K4" s="4">
        <v>17.7</v>
      </c>
      <c r="L4" s="183">
        <v>0.317</v>
      </c>
      <c r="M4" s="183">
        <v>0.28100000000000003</v>
      </c>
      <c r="N4" s="183">
        <v>0.313</v>
      </c>
      <c r="O4" s="183">
        <v>0.27500000000000002</v>
      </c>
      <c r="P4" s="183">
        <v>0.30299999999999999</v>
      </c>
      <c r="Q4" s="183">
        <v>0.37</v>
      </c>
      <c r="R4" s="183">
        <v>0.32400000000000001</v>
      </c>
      <c r="S4" s="183">
        <v>0.28599999999999998</v>
      </c>
      <c r="T4" s="183">
        <v>0.30199999999999999</v>
      </c>
      <c r="U4" s="183">
        <v>0.26800000000000002</v>
      </c>
      <c r="V4" s="183">
        <v>0.35799999999999998</v>
      </c>
      <c r="W4" s="183">
        <v>0.27400000000000002</v>
      </c>
      <c r="X4" s="4">
        <v>30.8</v>
      </c>
    </row>
    <row r="5" spans="1:24">
      <c r="A5" s="22"/>
      <c r="B5" s="24" t="s">
        <v>575</v>
      </c>
      <c r="C5" s="22"/>
      <c r="D5" s="22"/>
      <c r="E5" s="84"/>
      <c r="F5" s="84"/>
      <c r="G5" s="105"/>
      <c r="H5" s="177"/>
      <c r="I5" s="176"/>
      <c r="J5" s="56"/>
      <c r="K5" s="33"/>
      <c r="L5" s="33"/>
      <c r="M5" s="33"/>
      <c r="N5" s="33"/>
      <c r="O5" s="33"/>
      <c r="P5" s="33"/>
      <c r="Q5" s="33"/>
      <c r="R5" s="33"/>
      <c r="S5" s="33"/>
      <c r="T5" s="33"/>
      <c r="U5" s="33"/>
      <c r="V5" s="33"/>
      <c r="W5" s="33"/>
      <c r="X5" s="33"/>
    </row>
    <row r="6" spans="1:24">
      <c r="A6" s="4">
        <v>276</v>
      </c>
      <c r="B6" s="4" t="s">
        <v>576</v>
      </c>
      <c r="C6" s="4" t="s">
        <v>301</v>
      </c>
      <c r="D6" s="5" t="s">
        <v>577</v>
      </c>
      <c r="E6" s="85" t="s">
        <v>303</v>
      </c>
      <c r="F6" s="85" t="s">
        <v>232</v>
      </c>
      <c r="G6" s="88"/>
      <c r="H6" s="95"/>
      <c r="I6" s="153" t="s">
        <v>345</v>
      </c>
      <c r="J6" s="43">
        <v>1523</v>
      </c>
      <c r="K6" s="4">
        <v>1773</v>
      </c>
      <c r="L6" s="4">
        <v>859</v>
      </c>
      <c r="M6" s="4">
        <v>580</v>
      </c>
      <c r="N6" s="4">
        <v>283</v>
      </c>
      <c r="O6" s="4">
        <v>568</v>
      </c>
      <c r="P6" s="4">
        <v>878</v>
      </c>
      <c r="Q6" s="4">
        <v>637</v>
      </c>
      <c r="R6" s="4">
        <v>1130</v>
      </c>
      <c r="S6" s="4">
        <v>152</v>
      </c>
      <c r="T6" s="4">
        <v>370</v>
      </c>
      <c r="U6" s="4">
        <v>614</v>
      </c>
      <c r="V6" s="4">
        <v>508</v>
      </c>
      <c r="W6" s="4">
        <v>451</v>
      </c>
      <c r="X6" s="4">
        <v>7790</v>
      </c>
    </row>
    <row r="7" spans="1:24">
      <c r="A7" s="4">
        <v>6012</v>
      </c>
      <c r="B7" s="7" t="s">
        <v>578</v>
      </c>
      <c r="C7" s="4" t="s">
        <v>301</v>
      </c>
      <c r="D7" s="5" t="s">
        <v>579</v>
      </c>
      <c r="E7" s="85" t="s">
        <v>303</v>
      </c>
      <c r="F7" s="85" t="s">
        <v>232</v>
      </c>
      <c r="G7" s="88"/>
      <c r="H7" s="95"/>
      <c r="I7" s="153" t="s">
        <v>345</v>
      </c>
      <c r="J7" s="43">
        <v>349</v>
      </c>
      <c r="K7" s="4">
        <v>520</v>
      </c>
      <c r="L7" s="4">
        <v>273</v>
      </c>
      <c r="M7" s="4">
        <v>99</v>
      </c>
      <c r="N7" s="4">
        <v>61</v>
      </c>
      <c r="O7" s="4">
        <v>160</v>
      </c>
      <c r="P7" s="4">
        <v>187</v>
      </c>
      <c r="Q7" s="4">
        <v>163</v>
      </c>
      <c r="R7" s="4">
        <v>282</v>
      </c>
      <c r="S7" s="4">
        <v>22</v>
      </c>
      <c r="T7" s="4">
        <v>72</v>
      </c>
      <c r="U7" s="4">
        <v>114</v>
      </c>
      <c r="V7" s="4">
        <v>106</v>
      </c>
      <c r="W7" s="4">
        <v>88</v>
      </c>
      <c r="X7" s="4">
        <v>1754</v>
      </c>
    </row>
    <row r="8" spans="1:24">
      <c r="A8" s="4">
        <v>2250</v>
      </c>
      <c r="B8" s="4" t="s">
        <v>580</v>
      </c>
      <c r="C8" s="4" t="s">
        <v>301</v>
      </c>
      <c r="D8" s="5" t="s">
        <v>581</v>
      </c>
      <c r="E8" s="85" t="s">
        <v>303</v>
      </c>
      <c r="F8" s="85" t="s">
        <v>232</v>
      </c>
      <c r="G8" s="88"/>
      <c r="H8" s="95"/>
      <c r="I8" s="153" t="s">
        <v>345</v>
      </c>
      <c r="J8" s="43">
        <v>241</v>
      </c>
      <c r="K8" s="4">
        <v>339</v>
      </c>
      <c r="L8" s="4">
        <v>190</v>
      </c>
      <c r="M8" s="4">
        <v>58</v>
      </c>
      <c r="N8" s="4">
        <v>43</v>
      </c>
      <c r="O8" s="4">
        <v>109</v>
      </c>
      <c r="P8" s="4">
        <v>110</v>
      </c>
      <c r="Q8" s="4">
        <v>109</v>
      </c>
      <c r="R8" s="4">
        <v>179</v>
      </c>
      <c r="S8" s="4">
        <v>17</v>
      </c>
      <c r="T8" s="4">
        <v>53</v>
      </c>
      <c r="U8" s="4">
        <v>64</v>
      </c>
      <c r="V8" s="4">
        <v>70</v>
      </c>
      <c r="W8" s="4">
        <v>56</v>
      </c>
      <c r="X8" s="4">
        <v>1137</v>
      </c>
    </row>
    <row r="9" spans="1:24">
      <c r="A9" s="4">
        <v>8906</v>
      </c>
      <c r="B9" s="7" t="s">
        <v>582</v>
      </c>
      <c r="C9" s="4" t="s">
        <v>301</v>
      </c>
      <c r="D9" s="5" t="s">
        <v>583</v>
      </c>
      <c r="E9" s="85" t="s">
        <v>303</v>
      </c>
      <c r="F9" s="85" t="s">
        <v>232</v>
      </c>
      <c r="G9" s="88"/>
      <c r="H9" s="95"/>
      <c r="I9" s="153" t="s">
        <v>345</v>
      </c>
      <c r="J9" s="43">
        <v>2392</v>
      </c>
      <c r="K9" s="4">
        <v>2174</v>
      </c>
      <c r="L9" s="4">
        <v>741</v>
      </c>
      <c r="M9" s="4">
        <v>507</v>
      </c>
      <c r="N9" s="4">
        <v>303</v>
      </c>
      <c r="O9" s="4">
        <v>514</v>
      </c>
      <c r="P9" s="4">
        <v>686</v>
      </c>
      <c r="Q9" s="4">
        <v>514</v>
      </c>
      <c r="R9" s="4">
        <v>1056</v>
      </c>
      <c r="S9" s="4">
        <v>132</v>
      </c>
      <c r="T9" s="4">
        <v>278</v>
      </c>
      <c r="U9" s="4">
        <v>512</v>
      </c>
      <c r="V9" s="4">
        <v>448</v>
      </c>
      <c r="W9" s="4">
        <v>440</v>
      </c>
      <c r="X9" s="4">
        <v>6419</v>
      </c>
    </row>
    <row r="10" spans="1:24">
      <c r="A10" s="4">
        <v>8922</v>
      </c>
      <c r="B10" s="7" t="s">
        <v>584</v>
      </c>
      <c r="C10" s="4" t="s">
        <v>301</v>
      </c>
      <c r="D10" s="5" t="s">
        <v>585</v>
      </c>
      <c r="E10" s="85" t="s">
        <v>303</v>
      </c>
      <c r="F10" s="85" t="s">
        <v>232</v>
      </c>
      <c r="G10" s="88"/>
      <c r="H10" s="95"/>
      <c r="I10" s="153" t="s">
        <v>345</v>
      </c>
      <c r="J10" s="43">
        <v>223</v>
      </c>
      <c r="K10" s="4">
        <v>273</v>
      </c>
      <c r="L10" s="4">
        <v>79</v>
      </c>
      <c r="M10" s="4">
        <v>58</v>
      </c>
      <c r="N10" s="4">
        <v>22</v>
      </c>
      <c r="O10" s="4">
        <v>48</v>
      </c>
      <c r="P10" s="4">
        <v>83</v>
      </c>
      <c r="Q10" s="4">
        <v>49</v>
      </c>
      <c r="R10" s="4">
        <v>106</v>
      </c>
      <c r="S10" s="4">
        <v>15</v>
      </c>
      <c r="T10" s="4">
        <v>39</v>
      </c>
      <c r="U10" s="4">
        <v>43</v>
      </c>
      <c r="V10" s="4">
        <v>62</v>
      </c>
      <c r="W10" s="4">
        <v>44</v>
      </c>
      <c r="X10" s="4">
        <v>660</v>
      </c>
    </row>
    <row r="11" spans="1:24">
      <c r="A11" s="4">
        <v>18152</v>
      </c>
      <c r="B11" s="4" t="s">
        <v>586</v>
      </c>
      <c r="C11" s="4" t="s">
        <v>301</v>
      </c>
      <c r="D11" s="5" t="s">
        <v>587</v>
      </c>
      <c r="E11" s="85" t="s">
        <v>303</v>
      </c>
      <c r="F11" s="85" t="s">
        <v>232</v>
      </c>
      <c r="G11" s="88"/>
      <c r="H11" s="95" t="s">
        <v>588</v>
      </c>
      <c r="I11" s="153" t="s">
        <v>589</v>
      </c>
      <c r="J11" s="43">
        <v>17.8</v>
      </c>
      <c r="K11" s="4">
        <v>15.1</v>
      </c>
      <c r="L11" s="4" t="s">
        <v>117</v>
      </c>
      <c r="M11" s="4" t="s">
        <v>117</v>
      </c>
      <c r="N11" s="4" t="s">
        <v>117</v>
      </c>
      <c r="O11" s="4" t="s">
        <v>117</v>
      </c>
      <c r="P11" s="4" t="s">
        <v>117</v>
      </c>
      <c r="Q11" s="4" t="s">
        <v>117</v>
      </c>
      <c r="R11" s="4" t="s">
        <v>117</v>
      </c>
      <c r="S11" s="4" t="s">
        <v>117</v>
      </c>
      <c r="T11" s="4" t="s">
        <v>117</v>
      </c>
      <c r="U11" s="4" t="s">
        <v>117</v>
      </c>
      <c r="V11" s="4" t="s">
        <v>117</v>
      </c>
      <c r="W11" s="4" t="s">
        <v>117</v>
      </c>
      <c r="X11" s="4">
        <v>15.8</v>
      </c>
    </row>
    <row r="12" spans="1:24">
      <c r="A12" s="4">
        <v>18140</v>
      </c>
      <c r="B12" s="4" t="s">
        <v>590</v>
      </c>
      <c r="C12" s="4" t="s">
        <v>301</v>
      </c>
      <c r="D12" s="5" t="s">
        <v>591</v>
      </c>
      <c r="E12" s="85" t="s">
        <v>303</v>
      </c>
      <c r="F12" s="85" t="s">
        <v>232</v>
      </c>
      <c r="G12" s="88"/>
      <c r="H12" s="95" t="s">
        <v>588</v>
      </c>
      <c r="I12" s="153" t="s">
        <v>589</v>
      </c>
      <c r="J12" s="43">
        <v>12.9</v>
      </c>
      <c r="K12" s="4">
        <v>14.7</v>
      </c>
      <c r="L12" s="4" t="s">
        <v>117</v>
      </c>
      <c r="M12" s="4" t="s">
        <v>117</v>
      </c>
      <c r="N12" s="4" t="s">
        <v>117</v>
      </c>
      <c r="O12" s="4" t="s">
        <v>117</v>
      </c>
      <c r="P12" s="4" t="s">
        <v>117</v>
      </c>
      <c r="Q12" s="4" t="s">
        <v>117</v>
      </c>
      <c r="R12" s="4" t="s">
        <v>117</v>
      </c>
      <c r="S12" s="4" t="s">
        <v>117</v>
      </c>
      <c r="T12" s="4" t="s">
        <v>117</v>
      </c>
      <c r="U12" s="4" t="s">
        <v>117</v>
      </c>
      <c r="V12" s="4" t="s">
        <v>117</v>
      </c>
      <c r="W12" s="4" t="s">
        <v>117</v>
      </c>
      <c r="X12" s="4">
        <v>11</v>
      </c>
    </row>
    <row r="13" spans="1:24">
      <c r="A13" s="4">
        <v>18144</v>
      </c>
      <c r="B13" s="4" t="s">
        <v>592</v>
      </c>
      <c r="C13" s="4" t="s">
        <v>301</v>
      </c>
      <c r="D13" s="5" t="s">
        <v>593</v>
      </c>
      <c r="E13" s="85" t="s">
        <v>303</v>
      </c>
      <c r="F13" s="85" t="s">
        <v>232</v>
      </c>
      <c r="G13" s="88"/>
      <c r="H13" s="95" t="s">
        <v>588</v>
      </c>
      <c r="I13" s="153" t="s">
        <v>589</v>
      </c>
      <c r="J13" s="43">
        <v>8.8000000000000007</v>
      </c>
      <c r="K13" s="4">
        <v>5.8</v>
      </c>
      <c r="L13" s="4" t="s">
        <v>117</v>
      </c>
      <c r="M13" s="4" t="s">
        <v>117</v>
      </c>
      <c r="N13" s="4" t="s">
        <v>117</v>
      </c>
      <c r="O13" s="4" t="s">
        <v>117</v>
      </c>
      <c r="P13" s="4" t="s">
        <v>117</v>
      </c>
      <c r="Q13" s="4" t="s">
        <v>117</v>
      </c>
      <c r="R13" s="4" t="s">
        <v>117</v>
      </c>
      <c r="S13" s="4" t="s">
        <v>117</v>
      </c>
      <c r="T13" s="4" t="s">
        <v>117</v>
      </c>
      <c r="U13" s="4" t="s">
        <v>117</v>
      </c>
      <c r="V13" s="4" t="s">
        <v>117</v>
      </c>
      <c r="W13" s="4" t="s">
        <v>117</v>
      </c>
      <c r="X13" s="4">
        <v>3.6</v>
      </c>
    </row>
    <row r="14" spans="1:24">
      <c r="A14" s="4">
        <v>18148</v>
      </c>
      <c r="B14" s="4" t="s">
        <v>594</v>
      </c>
      <c r="C14" s="4" t="s">
        <v>301</v>
      </c>
      <c r="D14" s="5" t="s">
        <v>595</v>
      </c>
      <c r="E14" s="85" t="s">
        <v>303</v>
      </c>
      <c r="F14" s="85" t="s">
        <v>232</v>
      </c>
      <c r="G14" s="88"/>
      <c r="H14" s="95" t="s">
        <v>588</v>
      </c>
      <c r="I14" s="153" t="s">
        <v>589</v>
      </c>
      <c r="J14" s="43">
        <v>5.0999999999999996</v>
      </c>
      <c r="K14" s="4">
        <v>10.199999999999999</v>
      </c>
      <c r="L14" s="4" t="s">
        <v>117</v>
      </c>
      <c r="M14" s="4" t="s">
        <v>117</v>
      </c>
      <c r="N14" s="4" t="s">
        <v>117</v>
      </c>
      <c r="O14" s="4" t="s">
        <v>117</v>
      </c>
      <c r="P14" s="4" t="s">
        <v>117</v>
      </c>
      <c r="Q14" s="4" t="s">
        <v>117</v>
      </c>
      <c r="R14" s="4" t="s">
        <v>117</v>
      </c>
      <c r="S14" s="4" t="s">
        <v>117</v>
      </c>
      <c r="T14" s="4" t="s">
        <v>117</v>
      </c>
      <c r="U14" s="4" t="s">
        <v>117</v>
      </c>
      <c r="V14" s="4" t="s">
        <v>117</v>
      </c>
      <c r="W14" s="4" t="s">
        <v>117</v>
      </c>
      <c r="X14" s="4">
        <v>8</v>
      </c>
    </row>
    <row r="15" spans="1:24" ht="15.75" customHeight="1">
      <c r="A15" s="4">
        <v>8979</v>
      </c>
      <c r="B15" s="4" t="s">
        <v>596</v>
      </c>
      <c r="C15" s="8" t="s">
        <v>318</v>
      </c>
      <c r="D15" s="5" t="s">
        <v>597</v>
      </c>
      <c r="E15" s="85" t="s">
        <v>212</v>
      </c>
      <c r="F15" s="85" t="s">
        <v>213</v>
      </c>
      <c r="G15" s="88"/>
      <c r="H15" s="95" t="s">
        <v>320</v>
      </c>
      <c r="I15" s="153">
        <v>2019</v>
      </c>
      <c r="J15" s="43">
        <v>14347</v>
      </c>
      <c r="K15" s="4">
        <v>8648</v>
      </c>
      <c r="L15" s="4">
        <v>9849</v>
      </c>
      <c r="M15" s="4">
        <v>19539</v>
      </c>
      <c r="N15" s="4">
        <v>19797</v>
      </c>
      <c r="O15" s="4">
        <v>11924</v>
      </c>
      <c r="P15" s="4">
        <v>15507</v>
      </c>
      <c r="Q15" s="4">
        <v>10841</v>
      </c>
      <c r="R15" s="4">
        <v>16314</v>
      </c>
      <c r="S15" s="4">
        <v>24245</v>
      </c>
      <c r="T15" s="4">
        <v>15429</v>
      </c>
      <c r="U15" s="4">
        <v>19199</v>
      </c>
      <c r="V15" s="4">
        <v>18560</v>
      </c>
      <c r="W15" s="4">
        <v>17736</v>
      </c>
      <c r="X15" s="4">
        <v>16510</v>
      </c>
    </row>
    <row r="16" spans="1:24" s="2" customFormat="1">
      <c r="A16" s="9">
        <v>13605</v>
      </c>
      <c r="B16" s="9" t="s">
        <v>598</v>
      </c>
      <c r="C16" s="9" t="s">
        <v>599</v>
      </c>
      <c r="D16" s="5" t="s">
        <v>600</v>
      </c>
      <c r="E16" s="85" t="s">
        <v>212</v>
      </c>
      <c r="F16" s="85" t="s">
        <v>213</v>
      </c>
      <c r="G16" s="88"/>
      <c r="H16" s="95"/>
      <c r="I16" s="153" t="s">
        <v>345</v>
      </c>
      <c r="J16" s="43">
        <v>16800</v>
      </c>
      <c r="K16" s="4">
        <v>9421</v>
      </c>
      <c r="L16" s="4">
        <v>8585</v>
      </c>
      <c r="M16" s="4">
        <v>3873</v>
      </c>
      <c r="N16" s="4">
        <v>2503</v>
      </c>
      <c r="O16" s="4">
        <v>7497</v>
      </c>
      <c r="P16" s="4">
        <v>5523</v>
      </c>
      <c r="Q16" s="4">
        <v>10504</v>
      </c>
      <c r="R16" s="4">
        <v>10388</v>
      </c>
      <c r="S16" s="4">
        <v>1493</v>
      </c>
      <c r="T16" s="4">
        <v>3759</v>
      </c>
      <c r="U16" s="4">
        <v>3709</v>
      </c>
      <c r="V16" s="4">
        <v>4548</v>
      </c>
      <c r="W16" s="4">
        <v>3748</v>
      </c>
      <c r="X16" s="4">
        <v>66130</v>
      </c>
    </row>
    <row r="17" spans="1:24" s="2" customFormat="1">
      <c r="A17" s="9">
        <v>13621</v>
      </c>
      <c r="B17" s="9" t="s">
        <v>601</v>
      </c>
      <c r="C17" s="9" t="s">
        <v>599</v>
      </c>
      <c r="D17" s="5" t="s">
        <v>600</v>
      </c>
      <c r="E17" s="85" t="s">
        <v>212</v>
      </c>
      <c r="F17" s="85" t="s">
        <v>213</v>
      </c>
      <c r="G17" s="88"/>
      <c r="H17" s="95"/>
      <c r="I17" s="153" t="s">
        <v>345</v>
      </c>
      <c r="J17" s="43">
        <v>18609</v>
      </c>
      <c r="K17" s="4">
        <v>11012</v>
      </c>
      <c r="L17" s="4">
        <v>9650</v>
      </c>
      <c r="M17" s="4">
        <v>4516</v>
      </c>
      <c r="N17" s="4">
        <v>2924</v>
      </c>
      <c r="O17" s="4">
        <v>8279</v>
      </c>
      <c r="P17" s="4">
        <v>6442</v>
      </c>
      <c r="Q17" s="4">
        <v>11452</v>
      </c>
      <c r="R17" s="4">
        <v>11723</v>
      </c>
      <c r="S17" s="4">
        <v>1709</v>
      </c>
      <c r="T17" s="4">
        <v>4333</v>
      </c>
      <c r="U17" s="4">
        <v>4382</v>
      </c>
      <c r="V17" s="4">
        <v>5304</v>
      </c>
      <c r="W17" s="4">
        <v>4491</v>
      </c>
      <c r="X17" s="4">
        <v>75205</v>
      </c>
    </row>
    <row r="18" spans="1:24">
      <c r="A18" s="22"/>
      <c r="B18" s="23" t="s">
        <v>602</v>
      </c>
      <c r="C18" s="22"/>
      <c r="D18" s="22"/>
      <c r="E18" s="84"/>
      <c r="F18" s="84"/>
      <c r="G18" s="105"/>
      <c r="H18" s="177"/>
      <c r="I18" s="176"/>
      <c r="J18" s="56"/>
      <c r="K18" s="33"/>
      <c r="L18" s="33"/>
      <c r="M18" s="33"/>
      <c r="N18" s="33"/>
      <c r="O18" s="33"/>
      <c r="P18" s="33"/>
      <c r="Q18" s="33"/>
      <c r="R18" s="33"/>
      <c r="S18" s="33"/>
      <c r="T18" s="33"/>
      <c r="U18" s="33"/>
      <c r="V18" s="33"/>
      <c r="W18" s="33"/>
      <c r="X18" s="33"/>
    </row>
    <row r="19" spans="1:24">
      <c r="A19" s="4">
        <v>10668</v>
      </c>
      <c r="B19" s="8" t="s">
        <v>603</v>
      </c>
      <c r="C19" s="4" t="s">
        <v>604</v>
      </c>
      <c r="D19" s="4" t="s">
        <v>605</v>
      </c>
      <c r="E19" s="85" t="s">
        <v>303</v>
      </c>
      <c r="F19" s="85" t="s">
        <v>232</v>
      </c>
      <c r="G19" s="88"/>
      <c r="H19" s="95" t="s">
        <v>606</v>
      </c>
      <c r="I19" s="153" t="s">
        <v>345</v>
      </c>
      <c r="J19" s="43">
        <v>18.899999999999999</v>
      </c>
      <c r="K19" s="4">
        <v>19.600000000000001</v>
      </c>
      <c r="L19" s="4"/>
      <c r="M19" s="4"/>
      <c r="N19" s="4"/>
      <c r="O19" s="4"/>
      <c r="P19" s="4"/>
      <c r="Q19" s="4"/>
      <c r="R19" s="4"/>
      <c r="S19" s="4"/>
      <c r="T19" s="4"/>
      <c r="U19" s="4"/>
      <c r="V19" s="4"/>
      <c r="W19" s="4"/>
      <c r="X19" s="4">
        <v>19.399999999999999</v>
      </c>
    </row>
    <row r="20" spans="1:24">
      <c r="A20" s="4">
        <v>10689</v>
      </c>
      <c r="B20" s="8" t="s">
        <v>607</v>
      </c>
      <c r="C20" s="7" t="s">
        <v>604</v>
      </c>
      <c r="D20" s="4" t="s">
        <v>608</v>
      </c>
      <c r="E20" s="85" t="s">
        <v>303</v>
      </c>
      <c r="F20" s="85" t="s">
        <v>232</v>
      </c>
      <c r="G20" s="88"/>
      <c r="H20" s="95" t="s">
        <v>609</v>
      </c>
      <c r="I20" s="153" t="s">
        <v>345</v>
      </c>
      <c r="J20" s="43">
        <v>70.2</v>
      </c>
      <c r="K20" s="4">
        <v>73.400000000000006</v>
      </c>
      <c r="L20" s="4"/>
      <c r="M20" s="4"/>
      <c r="N20" s="4"/>
      <c r="O20" s="4"/>
      <c r="P20" s="4"/>
      <c r="Q20" s="4"/>
      <c r="R20" s="4"/>
      <c r="S20" s="4"/>
      <c r="T20" s="4"/>
      <c r="U20" s="4"/>
      <c r="V20" s="4"/>
      <c r="W20" s="4"/>
      <c r="X20" s="4">
        <v>70.5</v>
      </c>
    </row>
    <row r="21" spans="1:24">
      <c r="A21" s="8">
        <v>10678</v>
      </c>
      <c r="B21" s="8" t="s">
        <v>610</v>
      </c>
      <c r="C21" s="8" t="s">
        <v>604</v>
      </c>
      <c r="D21" s="4" t="s">
        <v>608</v>
      </c>
      <c r="E21" s="85" t="s">
        <v>303</v>
      </c>
      <c r="F21" s="85" t="s">
        <v>232</v>
      </c>
      <c r="G21" s="43"/>
      <c r="H21" s="178" t="s">
        <v>611</v>
      </c>
      <c r="I21" s="153" t="s">
        <v>345</v>
      </c>
      <c r="J21" s="43">
        <v>31.5</v>
      </c>
      <c r="K21" s="4">
        <v>28.2</v>
      </c>
      <c r="L21" s="4"/>
      <c r="M21" s="4"/>
      <c r="N21" s="4"/>
      <c r="O21" s="4"/>
      <c r="P21" s="4"/>
      <c r="Q21" s="4"/>
      <c r="R21" s="4"/>
      <c r="S21" s="4"/>
      <c r="T21" s="4"/>
      <c r="U21" s="4"/>
      <c r="V21" s="4"/>
      <c r="W21" s="4"/>
      <c r="X21" s="4">
        <v>31.8</v>
      </c>
    </row>
    <row r="22" spans="1:24">
      <c r="A22" s="8">
        <v>10671</v>
      </c>
      <c r="B22" s="8" t="s">
        <v>612</v>
      </c>
      <c r="C22" s="8" t="s">
        <v>604</v>
      </c>
      <c r="D22" s="4" t="s">
        <v>608</v>
      </c>
      <c r="E22" s="85" t="s">
        <v>303</v>
      </c>
      <c r="F22" s="85" t="s">
        <v>232</v>
      </c>
      <c r="G22" s="88"/>
      <c r="H22" s="178" t="s">
        <v>611</v>
      </c>
      <c r="I22" s="153" t="s">
        <v>345</v>
      </c>
      <c r="J22" s="43">
        <v>7.3</v>
      </c>
      <c r="K22" s="4">
        <v>7.3</v>
      </c>
      <c r="L22" s="4"/>
      <c r="M22" s="4"/>
      <c r="N22" s="4"/>
      <c r="O22" s="4"/>
      <c r="P22" s="4"/>
      <c r="Q22" s="4"/>
      <c r="R22" s="4"/>
      <c r="S22" s="4"/>
      <c r="T22" s="4"/>
      <c r="U22" s="4"/>
      <c r="V22" s="4"/>
      <c r="W22" s="4"/>
      <c r="X22" s="4">
        <v>7.6</v>
      </c>
    </row>
    <row r="23" spans="1:24">
      <c r="A23" s="22"/>
      <c r="B23" s="23" t="s">
        <v>613</v>
      </c>
      <c r="C23" s="22"/>
      <c r="D23" s="22"/>
      <c r="E23" s="84"/>
      <c r="F23" s="84"/>
      <c r="G23" s="105"/>
      <c r="H23" s="177"/>
      <c r="I23" s="176"/>
      <c r="J23" s="56"/>
      <c r="K23" s="33"/>
      <c r="L23" s="33"/>
      <c r="M23" s="33"/>
      <c r="N23" s="33"/>
      <c r="O23" s="33"/>
      <c r="P23" s="33"/>
      <c r="Q23" s="33"/>
      <c r="R23" s="33"/>
      <c r="S23" s="33"/>
      <c r="T23" s="33"/>
      <c r="U23" s="33"/>
      <c r="V23" s="33"/>
      <c r="W23" s="33"/>
      <c r="X23" s="33"/>
    </row>
    <row r="24" spans="1:24">
      <c r="A24" s="4">
        <v>8985</v>
      </c>
      <c r="B24" s="4" t="s">
        <v>614</v>
      </c>
      <c r="C24" s="7" t="s">
        <v>318</v>
      </c>
      <c r="D24" s="5" t="s">
        <v>615</v>
      </c>
      <c r="E24" s="85" t="s">
        <v>231</v>
      </c>
      <c r="F24" s="85" t="s">
        <v>232</v>
      </c>
      <c r="G24" s="88"/>
      <c r="H24" s="95" t="s">
        <v>616</v>
      </c>
      <c r="I24" s="153">
        <v>2019</v>
      </c>
      <c r="J24" s="43">
        <v>55.2</v>
      </c>
      <c r="K24" s="4">
        <v>57.7</v>
      </c>
      <c r="L24" s="4">
        <v>53.6</v>
      </c>
      <c r="M24" s="4">
        <v>12.4</v>
      </c>
      <c r="N24" s="4">
        <v>7.7</v>
      </c>
      <c r="O24" s="4">
        <v>48</v>
      </c>
      <c r="P24" s="4">
        <v>23.2</v>
      </c>
      <c r="Q24" s="4">
        <v>40.799999999999997</v>
      </c>
      <c r="R24" s="4">
        <v>41.6</v>
      </c>
      <c r="S24" s="4">
        <v>0</v>
      </c>
      <c r="T24" s="4">
        <v>22</v>
      </c>
      <c r="U24" s="4">
        <v>6</v>
      </c>
      <c r="V24" s="4">
        <v>16.399999999999999</v>
      </c>
      <c r="W24" s="4">
        <v>15.9</v>
      </c>
      <c r="X24" s="4">
        <v>24.5</v>
      </c>
    </row>
    <row r="25" spans="1:24" ht="15" customHeight="1">
      <c r="A25" s="4">
        <v>8367</v>
      </c>
      <c r="B25" s="8" t="s">
        <v>617</v>
      </c>
      <c r="C25" s="8" t="s">
        <v>318</v>
      </c>
      <c r="D25" s="5" t="s">
        <v>618</v>
      </c>
      <c r="E25" s="85" t="s">
        <v>212</v>
      </c>
      <c r="F25" s="85" t="s">
        <v>213</v>
      </c>
      <c r="G25" s="88"/>
      <c r="H25" s="95" t="s">
        <v>616</v>
      </c>
      <c r="I25" s="153">
        <v>2019</v>
      </c>
      <c r="J25" s="43">
        <v>50.55</v>
      </c>
      <c r="K25" s="4">
        <v>67.02</v>
      </c>
      <c r="L25" s="4">
        <v>46.67</v>
      </c>
      <c r="M25" s="4">
        <v>12.12</v>
      </c>
      <c r="N25" s="4">
        <v>7.84</v>
      </c>
      <c r="O25" s="4">
        <v>44.23</v>
      </c>
      <c r="P25" s="4">
        <v>21.35</v>
      </c>
      <c r="Q25" s="4">
        <v>21.05</v>
      </c>
      <c r="R25" s="4">
        <v>27.91</v>
      </c>
      <c r="S25" s="4">
        <v>0</v>
      </c>
      <c r="T25" s="4">
        <v>11.63</v>
      </c>
      <c r="U25" s="4">
        <v>4.29</v>
      </c>
      <c r="V25" s="4">
        <v>1.37</v>
      </c>
      <c r="W25" s="4">
        <v>17.39</v>
      </c>
      <c r="X25" s="4">
        <v>18.39</v>
      </c>
    </row>
    <row r="26" spans="1:24">
      <c r="A26" s="4">
        <v>3235</v>
      </c>
      <c r="B26" s="8" t="s">
        <v>619</v>
      </c>
      <c r="C26" s="4" t="s">
        <v>242</v>
      </c>
      <c r="D26" s="5" t="s">
        <v>620</v>
      </c>
      <c r="E26" s="85" t="s">
        <v>212</v>
      </c>
      <c r="F26" s="85" t="s">
        <v>244</v>
      </c>
      <c r="G26" s="88"/>
      <c r="H26" s="95"/>
      <c r="I26" s="153" t="s">
        <v>621</v>
      </c>
      <c r="J26" s="43">
        <v>2655</v>
      </c>
      <c r="K26" s="4">
        <v>3618</v>
      </c>
      <c r="L26" s="4">
        <v>1873</v>
      </c>
      <c r="M26" s="4">
        <v>1940</v>
      </c>
      <c r="N26" s="4">
        <v>1466</v>
      </c>
      <c r="O26" s="4">
        <v>1610</v>
      </c>
      <c r="P26" s="4">
        <v>2421</v>
      </c>
      <c r="Q26" s="4">
        <v>1622</v>
      </c>
      <c r="R26" s="4">
        <v>2398</v>
      </c>
      <c r="S26" s="4">
        <v>935</v>
      </c>
      <c r="T26" s="4">
        <v>1255</v>
      </c>
      <c r="U26" s="4">
        <v>1714</v>
      </c>
      <c r="V26" s="4">
        <v>1928</v>
      </c>
      <c r="W26" s="4">
        <v>2319</v>
      </c>
      <c r="X26" s="4">
        <v>21481</v>
      </c>
    </row>
    <row r="27" spans="1:24">
      <c r="A27" s="4">
        <v>12156</v>
      </c>
      <c r="B27" s="4" t="s">
        <v>622</v>
      </c>
      <c r="C27" s="4" t="s">
        <v>242</v>
      </c>
      <c r="D27" s="5" t="s">
        <v>623</v>
      </c>
      <c r="E27" s="85" t="s">
        <v>231</v>
      </c>
      <c r="F27" s="85" t="s">
        <v>232</v>
      </c>
      <c r="G27" s="88">
        <v>3281</v>
      </c>
      <c r="H27" s="95" t="s">
        <v>624</v>
      </c>
      <c r="I27" s="153" t="s">
        <v>625</v>
      </c>
      <c r="J27" s="43">
        <v>12</v>
      </c>
      <c r="K27" s="4">
        <v>16.7</v>
      </c>
      <c r="L27" s="4">
        <v>17.399999999999999</v>
      </c>
      <c r="M27" s="4">
        <v>14.2</v>
      </c>
      <c r="N27" s="4">
        <v>8.6</v>
      </c>
      <c r="O27" s="4">
        <v>14.9</v>
      </c>
      <c r="P27" s="4">
        <v>17.8</v>
      </c>
      <c r="Q27" s="4">
        <v>15.2</v>
      </c>
      <c r="R27" s="4">
        <v>17.8</v>
      </c>
      <c r="S27" s="4">
        <v>12.1</v>
      </c>
      <c r="T27" s="4">
        <v>10.3</v>
      </c>
      <c r="U27" s="4">
        <v>12.5</v>
      </c>
      <c r="V27" s="4">
        <v>12.8</v>
      </c>
      <c r="W27" s="4">
        <v>12.1</v>
      </c>
      <c r="X27" s="4">
        <v>14.2</v>
      </c>
    </row>
    <row r="28" spans="1:24">
      <c r="A28" s="4">
        <v>12019</v>
      </c>
      <c r="B28" s="4" t="s">
        <v>626</v>
      </c>
      <c r="C28" s="4" t="s">
        <v>627</v>
      </c>
      <c r="D28" s="5" t="s">
        <v>628</v>
      </c>
      <c r="E28" s="85" t="s">
        <v>231</v>
      </c>
      <c r="F28" s="85" t="s">
        <v>232</v>
      </c>
      <c r="G28" s="88">
        <v>3281</v>
      </c>
      <c r="H28" s="95" t="s">
        <v>624</v>
      </c>
      <c r="I28" s="153" t="s">
        <v>629</v>
      </c>
      <c r="J28" s="43">
        <v>45.9</v>
      </c>
      <c r="K28" s="4">
        <v>52.4</v>
      </c>
      <c r="L28" s="4">
        <v>54</v>
      </c>
      <c r="M28" s="4">
        <v>43.8</v>
      </c>
      <c r="N28" s="4">
        <v>63</v>
      </c>
      <c r="O28" s="4">
        <v>45.6</v>
      </c>
      <c r="P28" s="4">
        <v>64.8</v>
      </c>
      <c r="Q28" s="4">
        <v>49.6</v>
      </c>
      <c r="R28" s="4">
        <v>51.6</v>
      </c>
      <c r="S28" s="4">
        <v>64.400000000000006</v>
      </c>
      <c r="T28" s="4">
        <v>42.2</v>
      </c>
      <c r="U28" s="4">
        <v>49.5</v>
      </c>
      <c r="V28" s="4">
        <v>45.7</v>
      </c>
      <c r="W28" s="4">
        <v>47.4</v>
      </c>
      <c r="X28" s="4">
        <v>51.7</v>
      </c>
    </row>
    <row r="29" spans="1:24">
      <c r="A29" s="4">
        <v>12046</v>
      </c>
      <c r="B29" s="4" t="s">
        <v>630</v>
      </c>
      <c r="C29" s="4" t="s">
        <v>631</v>
      </c>
      <c r="D29" s="5" t="s">
        <v>632</v>
      </c>
      <c r="E29" s="85" t="s">
        <v>231</v>
      </c>
      <c r="F29" s="85" t="s">
        <v>232</v>
      </c>
      <c r="G29" s="88">
        <v>3281</v>
      </c>
      <c r="H29" s="95" t="s">
        <v>624</v>
      </c>
      <c r="I29" s="153" t="s">
        <v>345</v>
      </c>
      <c r="J29" s="43">
        <v>99.1</v>
      </c>
      <c r="K29" s="4">
        <v>193</v>
      </c>
      <c r="L29" s="4">
        <v>142.4</v>
      </c>
      <c r="M29" s="4">
        <v>144.30000000000001</v>
      </c>
      <c r="N29" s="4">
        <v>133.1</v>
      </c>
      <c r="O29" s="4">
        <v>128.4</v>
      </c>
      <c r="P29" s="4">
        <v>126.6</v>
      </c>
      <c r="Q29" s="4">
        <v>80.900000000000006</v>
      </c>
      <c r="R29" s="4">
        <v>115.3</v>
      </c>
      <c r="S29" s="4">
        <v>55.2</v>
      </c>
      <c r="T29" s="4">
        <v>82.2</v>
      </c>
      <c r="U29" s="4">
        <v>116.1</v>
      </c>
      <c r="V29" s="4">
        <v>125</v>
      </c>
      <c r="W29" s="4">
        <v>101.6</v>
      </c>
      <c r="X29" s="4">
        <v>114</v>
      </c>
    </row>
    <row r="30" spans="1:24">
      <c r="A30" s="4">
        <v>12187</v>
      </c>
      <c r="B30" s="8" t="s">
        <v>633</v>
      </c>
      <c r="C30" s="4" t="s">
        <v>634</v>
      </c>
      <c r="D30" s="5" t="s">
        <v>635</v>
      </c>
      <c r="E30" s="85" t="s">
        <v>231</v>
      </c>
      <c r="F30" s="85" t="s">
        <v>232</v>
      </c>
      <c r="G30" s="88">
        <v>3286</v>
      </c>
      <c r="H30" s="95" t="s">
        <v>216</v>
      </c>
      <c r="I30" s="153">
        <v>2024</v>
      </c>
      <c r="J30" s="43">
        <v>65.5</v>
      </c>
      <c r="K30" s="4">
        <v>68.8</v>
      </c>
      <c r="L30" s="4">
        <v>68.5</v>
      </c>
      <c r="M30" s="4">
        <v>69</v>
      </c>
      <c r="N30" s="4">
        <v>59.4</v>
      </c>
      <c r="O30" s="4">
        <v>75.5</v>
      </c>
      <c r="P30" s="4">
        <v>80</v>
      </c>
      <c r="Q30" s="4">
        <v>61.1</v>
      </c>
      <c r="R30" s="4">
        <v>81.400000000000006</v>
      </c>
      <c r="S30" s="4">
        <v>54.6</v>
      </c>
      <c r="T30" s="4">
        <v>77.900000000000006</v>
      </c>
      <c r="U30" s="4">
        <v>64.7</v>
      </c>
      <c r="V30" s="4">
        <v>69.7</v>
      </c>
      <c r="W30" s="4">
        <v>68.3</v>
      </c>
      <c r="X30" s="4">
        <v>69.400000000000006</v>
      </c>
    </row>
    <row r="31" spans="1:24">
      <c r="A31" s="4">
        <v>17142</v>
      </c>
      <c r="B31" s="8" t="s">
        <v>636</v>
      </c>
      <c r="C31" s="4" t="s">
        <v>637</v>
      </c>
      <c r="D31" s="5" t="s">
        <v>638</v>
      </c>
      <c r="E31" s="85" t="s">
        <v>231</v>
      </c>
      <c r="F31" s="85" t="s">
        <v>232</v>
      </c>
      <c r="G31" s="88"/>
      <c r="H31" s="95" t="s">
        <v>639</v>
      </c>
      <c r="I31" s="153" t="s">
        <v>368</v>
      </c>
      <c r="J31" s="43">
        <v>19.149999999999999</v>
      </c>
      <c r="K31" s="4">
        <v>42.48</v>
      </c>
      <c r="L31" s="4">
        <v>27.31</v>
      </c>
      <c r="M31" s="4">
        <v>18.149999999999999</v>
      </c>
      <c r="N31" s="4">
        <v>36.06</v>
      </c>
      <c r="O31" s="4">
        <v>22.96</v>
      </c>
      <c r="P31" s="4">
        <v>40.770000000000003</v>
      </c>
      <c r="Q31" s="4">
        <v>17.32</v>
      </c>
      <c r="R31" s="4">
        <v>13.85</v>
      </c>
      <c r="S31" s="4">
        <v>13.92</v>
      </c>
      <c r="T31" s="4">
        <v>19.579999999999998</v>
      </c>
      <c r="U31" s="4">
        <v>16.55</v>
      </c>
      <c r="V31" s="4">
        <v>24.25</v>
      </c>
      <c r="W31" s="4">
        <v>34.18</v>
      </c>
      <c r="X31" s="4">
        <v>23.54</v>
      </c>
    </row>
    <row r="32" spans="1:24">
      <c r="A32" s="4">
        <v>10337</v>
      </c>
      <c r="B32" s="4" t="s">
        <v>640</v>
      </c>
      <c r="C32" s="4" t="s">
        <v>637</v>
      </c>
      <c r="D32" s="5" t="s">
        <v>641</v>
      </c>
      <c r="E32" s="85" t="s">
        <v>231</v>
      </c>
      <c r="F32" s="85" t="s">
        <v>232</v>
      </c>
      <c r="G32" s="88"/>
      <c r="H32" s="95" t="s">
        <v>642</v>
      </c>
      <c r="I32" s="153">
        <v>2023</v>
      </c>
      <c r="J32" s="43">
        <v>16.600000000000001</v>
      </c>
      <c r="K32" s="4">
        <v>20.6</v>
      </c>
      <c r="L32" s="4">
        <v>17.2</v>
      </c>
      <c r="M32" s="4">
        <v>13</v>
      </c>
      <c r="N32" s="4">
        <v>8.1</v>
      </c>
      <c r="O32" s="4">
        <v>9</v>
      </c>
      <c r="P32" s="4">
        <v>12</v>
      </c>
      <c r="Q32" s="4">
        <v>12.9</v>
      </c>
      <c r="R32" s="4">
        <v>20</v>
      </c>
      <c r="S32" s="4" t="s">
        <v>288</v>
      </c>
      <c r="T32" s="4">
        <v>21.8</v>
      </c>
      <c r="U32" s="4">
        <v>11.3</v>
      </c>
      <c r="V32" s="4">
        <v>9</v>
      </c>
      <c r="W32" s="4">
        <v>7.5</v>
      </c>
      <c r="X32" s="4">
        <v>12.2</v>
      </c>
    </row>
    <row r="33" spans="1:24">
      <c r="A33" s="4">
        <v>12063</v>
      </c>
      <c r="B33" s="4" t="s">
        <v>643</v>
      </c>
      <c r="C33" s="4" t="s">
        <v>637</v>
      </c>
      <c r="D33" s="5" t="s">
        <v>644</v>
      </c>
      <c r="E33" s="85" t="s">
        <v>231</v>
      </c>
      <c r="F33" s="85" t="s">
        <v>232</v>
      </c>
      <c r="G33" s="88"/>
      <c r="H33" s="95" t="s">
        <v>642</v>
      </c>
      <c r="I33" s="153" t="s">
        <v>345</v>
      </c>
      <c r="J33" s="43">
        <v>57.8</v>
      </c>
      <c r="K33" s="4">
        <v>48.9</v>
      </c>
      <c r="L33" s="4">
        <v>59.5</v>
      </c>
      <c r="M33" s="4">
        <v>71.8</v>
      </c>
      <c r="N33" s="4">
        <v>67.400000000000006</v>
      </c>
      <c r="O33" s="4">
        <v>60.3</v>
      </c>
      <c r="P33" s="4">
        <v>69.5</v>
      </c>
      <c r="Q33" s="4">
        <v>60.7</v>
      </c>
      <c r="R33" s="4">
        <v>66.8</v>
      </c>
      <c r="S33" s="4">
        <v>69.900000000000006</v>
      </c>
      <c r="T33" s="4">
        <v>64.8</v>
      </c>
      <c r="U33" s="4">
        <v>70.2</v>
      </c>
      <c r="V33" s="4">
        <v>70.7</v>
      </c>
      <c r="W33" s="4">
        <v>65.599999999999994</v>
      </c>
      <c r="X33" s="4">
        <v>66.900000000000006</v>
      </c>
    </row>
    <row r="34" spans="1:24">
      <c r="A34" s="4">
        <v>10709</v>
      </c>
      <c r="B34" s="4" t="s">
        <v>645</v>
      </c>
      <c r="C34" s="4" t="s">
        <v>637</v>
      </c>
      <c r="D34" s="5" t="s">
        <v>646</v>
      </c>
      <c r="E34" s="85" t="s">
        <v>231</v>
      </c>
      <c r="F34" s="85" t="s">
        <v>232</v>
      </c>
      <c r="G34" s="88"/>
      <c r="H34" s="95" t="s">
        <v>642</v>
      </c>
      <c r="I34" s="153" t="s">
        <v>345</v>
      </c>
      <c r="J34" s="43">
        <v>69.8</v>
      </c>
      <c r="K34" s="4">
        <v>72.599999999999994</v>
      </c>
      <c r="L34" s="4">
        <v>70.400000000000006</v>
      </c>
      <c r="M34" s="4">
        <v>61.9</v>
      </c>
      <c r="N34" s="4">
        <v>66.8</v>
      </c>
      <c r="O34" s="4">
        <v>66.900000000000006</v>
      </c>
      <c r="P34" s="4">
        <v>64.8</v>
      </c>
      <c r="Q34" s="4">
        <v>68.400000000000006</v>
      </c>
      <c r="R34" s="4">
        <v>64.3</v>
      </c>
      <c r="S34" s="4">
        <v>63.2</v>
      </c>
      <c r="T34" s="4">
        <v>70.099999999999994</v>
      </c>
      <c r="U34" s="4">
        <v>66.900000000000006</v>
      </c>
      <c r="V34" s="4">
        <v>65.2</v>
      </c>
      <c r="W34" s="4">
        <v>63.6</v>
      </c>
      <c r="X34" s="4">
        <v>66.2</v>
      </c>
    </row>
    <row r="35" spans="1:24">
      <c r="A35" s="4">
        <v>21476</v>
      </c>
      <c r="B35" s="4" t="s">
        <v>647</v>
      </c>
      <c r="C35" s="4" t="s">
        <v>306</v>
      </c>
      <c r="D35" s="5" t="s">
        <v>648</v>
      </c>
      <c r="E35" s="85" t="s">
        <v>212</v>
      </c>
      <c r="F35" s="85" t="s">
        <v>244</v>
      </c>
      <c r="G35" s="88"/>
      <c r="H35" s="179" t="s">
        <v>649</v>
      </c>
      <c r="I35" s="153" t="s">
        <v>650</v>
      </c>
      <c r="J35" s="43" t="s">
        <v>310</v>
      </c>
      <c r="K35" s="4">
        <v>27.2</v>
      </c>
      <c r="L35" s="4">
        <v>25.4</v>
      </c>
      <c r="M35" s="4">
        <v>22.4</v>
      </c>
      <c r="N35" s="4">
        <v>22.1</v>
      </c>
      <c r="O35" s="4">
        <v>26.1</v>
      </c>
      <c r="P35" s="4">
        <v>23.1</v>
      </c>
      <c r="Q35" s="4">
        <v>23.2</v>
      </c>
      <c r="R35" s="4">
        <v>22.1</v>
      </c>
      <c r="S35" s="4">
        <v>21.6</v>
      </c>
      <c r="T35" s="4">
        <v>23.9</v>
      </c>
      <c r="U35" s="4">
        <v>22.1</v>
      </c>
      <c r="V35" s="4">
        <v>24.2</v>
      </c>
      <c r="W35" s="4">
        <v>23.8</v>
      </c>
      <c r="X35" s="4">
        <v>23.3</v>
      </c>
    </row>
    <row r="36" spans="1:24">
      <c r="A36" s="4">
        <v>21477</v>
      </c>
      <c r="B36" s="4" t="s">
        <v>651</v>
      </c>
      <c r="C36" s="4" t="s">
        <v>306</v>
      </c>
      <c r="D36" s="5" t="s">
        <v>648</v>
      </c>
      <c r="E36" s="85" t="s">
        <v>212</v>
      </c>
      <c r="F36" s="85" t="s">
        <v>244</v>
      </c>
      <c r="G36" s="88"/>
      <c r="H36" s="95" t="s">
        <v>652</v>
      </c>
      <c r="I36" s="153" t="s">
        <v>650</v>
      </c>
      <c r="J36" s="43">
        <v>39.299999999999997</v>
      </c>
      <c r="K36" s="4">
        <v>42.3</v>
      </c>
      <c r="L36" s="4">
        <v>41.2</v>
      </c>
      <c r="M36" s="4">
        <v>34.5</v>
      </c>
      <c r="N36" s="4">
        <v>32.5</v>
      </c>
      <c r="O36" s="4">
        <v>39.799999999999997</v>
      </c>
      <c r="P36" s="4">
        <v>38</v>
      </c>
      <c r="Q36" s="4">
        <v>38.799999999999997</v>
      </c>
      <c r="R36" s="4">
        <v>37.6</v>
      </c>
      <c r="S36" s="4">
        <v>32.700000000000003</v>
      </c>
      <c r="T36" s="4">
        <v>36.1</v>
      </c>
      <c r="U36" s="4">
        <v>33.200000000000003</v>
      </c>
      <c r="V36" s="4">
        <v>36.6</v>
      </c>
      <c r="W36" s="4">
        <v>33.9</v>
      </c>
      <c r="X36" s="4">
        <v>36.6</v>
      </c>
    </row>
    <row r="37" spans="1:24">
      <c r="A37" s="4">
        <v>8206</v>
      </c>
      <c r="B37" s="4" t="s">
        <v>653</v>
      </c>
      <c r="C37" s="4" t="s">
        <v>242</v>
      </c>
      <c r="D37" s="5" t="s">
        <v>654</v>
      </c>
      <c r="E37" s="85" t="s">
        <v>231</v>
      </c>
      <c r="F37" s="85" t="s">
        <v>232</v>
      </c>
      <c r="G37" s="88"/>
      <c r="H37" s="95" t="s">
        <v>655</v>
      </c>
      <c r="I37" s="153">
        <v>2021</v>
      </c>
      <c r="J37" s="43">
        <v>42</v>
      </c>
      <c r="K37" s="4">
        <v>46</v>
      </c>
      <c r="L37" s="4">
        <v>35</v>
      </c>
      <c r="M37" s="4">
        <v>37</v>
      </c>
      <c r="N37" s="4">
        <v>12</v>
      </c>
      <c r="O37" s="4">
        <v>27</v>
      </c>
      <c r="P37" s="4">
        <v>31</v>
      </c>
      <c r="Q37" s="4">
        <v>25</v>
      </c>
      <c r="R37" s="4">
        <v>50</v>
      </c>
      <c r="S37" s="4">
        <v>11</v>
      </c>
      <c r="T37" s="4">
        <v>19</v>
      </c>
      <c r="U37" s="4">
        <v>27</v>
      </c>
      <c r="V37" s="4">
        <v>26</v>
      </c>
      <c r="W37" s="4">
        <v>23</v>
      </c>
      <c r="X37" s="4">
        <v>323</v>
      </c>
    </row>
    <row r="38" spans="1:24">
      <c r="A38" s="4">
        <v>18041</v>
      </c>
      <c r="B38" s="4" t="s">
        <v>656</v>
      </c>
      <c r="C38" s="4" t="s">
        <v>657</v>
      </c>
      <c r="D38" s="5" t="s">
        <v>658</v>
      </c>
      <c r="E38" s="85" t="s">
        <v>212</v>
      </c>
      <c r="F38" s="85" t="s">
        <v>244</v>
      </c>
      <c r="G38" s="88"/>
      <c r="H38" s="95" t="s">
        <v>659</v>
      </c>
      <c r="I38" s="153" t="s">
        <v>621</v>
      </c>
      <c r="J38" s="43">
        <v>153.9</v>
      </c>
      <c r="K38" s="4">
        <v>180</v>
      </c>
      <c r="L38" s="4">
        <v>156</v>
      </c>
      <c r="M38" s="4">
        <v>106.9</v>
      </c>
      <c r="N38" s="4">
        <v>95.3</v>
      </c>
      <c r="O38" s="4">
        <v>145</v>
      </c>
      <c r="P38" s="4">
        <v>123.1</v>
      </c>
      <c r="Q38" s="4">
        <v>128.5</v>
      </c>
      <c r="R38" s="4">
        <v>142.6</v>
      </c>
      <c r="S38" s="4">
        <v>87.5</v>
      </c>
      <c r="T38" s="4">
        <v>117.6</v>
      </c>
      <c r="U38" s="4">
        <v>97.9</v>
      </c>
      <c r="V38" s="4">
        <v>107.7</v>
      </c>
      <c r="W38" s="4">
        <v>110.2</v>
      </c>
      <c r="X38" s="4">
        <v>117.7</v>
      </c>
    </row>
    <row r="39" spans="1:24">
      <c r="A39" s="4">
        <v>99</v>
      </c>
      <c r="B39" s="4" t="s">
        <v>660</v>
      </c>
      <c r="C39" s="4" t="s">
        <v>637</v>
      </c>
      <c r="D39" s="5" t="s">
        <v>661</v>
      </c>
      <c r="E39" s="85" t="s">
        <v>231</v>
      </c>
      <c r="F39" s="85" t="s">
        <v>232</v>
      </c>
      <c r="G39" s="88"/>
      <c r="H39" s="95" t="s">
        <v>662</v>
      </c>
      <c r="I39" s="153" t="s">
        <v>625</v>
      </c>
      <c r="J39" s="43">
        <v>6</v>
      </c>
      <c r="K39" s="4">
        <v>6.9</v>
      </c>
      <c r="L39" s="4">
        <v>5.4</v>
      </c>
      <c r="M39" s="4">
        <v>3.6</v>
      </c>
      <c r="N39" s="4">
        <v>2.2999999999999998</v>
      </c>
      <c r="O39" s="4">
        <v>4.2</v>
      </c>
      <c r="P39" s="4">
        <v>3.2</v>
      </c>
      <c r="Q39" s="4">
        <v>6.2</v>
      </c>
      <c r="R39" s="4">
        <v>4.4000000000000004</v>
      </c>
      <c r="S39" s="4">
        <v>2.1</v>
      </c>
      <c r="T39" s="4">
        <v>6.3</v>
      </c>
      <c r="U39" s="4">
        <v>2</v>
      </c>
      <c r="V39" s="4">
        <v>3</v>
      </c>
      <c r="W39" s="4">
        <v>4</v>
      </c>
      <c r="X39" s="4">
        <v>4</v>
      </c>
    </row>
    <row r="40" spans="1:24">
      <c r="A40" s="4">
        <v>11162</v>
      </c>
      <c r="B40" s="4" t="s">
        <v>663</v>
      </c>
      <c r="C40" s="4" t="s">
        <v>242</v>
      </c>
      <c r="D40" s="5" t="s">
        <v>664</v>
      </c>
      <c r="E40" s="85" t="s">
        <v>231</v>
      </c>
      <c r="F40" s="85" t="s">
        <v>232</v>
      </c>
      <c r="G40" s="88"/>
      <c r="H40" s="95"/>
      <c r="I40" s="153" t="s">
        <v>665</v>
      </c>
      <c r="J40" s="43">
        <v>140</v>
      </c>
      <c r="K40" s="4">
        <v>190</v>
      </c>
      <c r="L40" s="4">
        <v>140</v>
      </c>
      <c r="M40" s="4">
        <v>10</v>
      </c>
      <c r="N40" s="4">
        <v>90</v>
      </c>
      <c r="O40" s="4">
        <v>80</v>
      </c>
      <c r="P40" s="4">
        <v>170</v>
      </c>
      <c r="Q40" s="4">
        <v>80</v>
      </c>
      <c r="R40" s="4">
        <v>80</v>
      </c>
      <c r="S40" s="4">
        <v>60</v>
      </c>
      <c r="T40" s="4">
        <v>70</v>
      </c>
      <c r="U40" s="4">
        <v>90</v>
      </c>
      <c r="V40" s="4">
        <v>40</v>
      </c>
      <c r="W40" s="4">
        <v>160</v>
      </c>
      <c r="X40" s="4">
        <v>1060</v>
      </c>
    </row>
    <row r="41" spans="1:24">
      <c r="A41" s="4">
        <v>16259</v>
      </c>
      <c r="B41" s="4" t="s">
        <v>666</v>
      </c>
      <c r="C41" s="4" t="s">
        <v>529</v>
      </c>
      <c r="D41" s="5" t="s">
        <v>667</v>
      </c>
      <c r="E41" s="85" t="s">
        <v>212</v>
      </c>
      <c r="F41" s="85" t="s">
        <v>213</v>
      </c>
      <c r="G41" s="88">
        <v>1803</v>
      </c>
      <c r="H41" s="95" t="s">
        <v>479</v>
      </c>
      <c r="I41" s="153">
        <v>2023</v>
      </c>
      <c r="J41" s="43">
        <v>14.6</v>
      </c>
      <c r="K41" s="4">
        <v>17.100000000000001</v>
      </c>
      <c r="L41" s="4">
        <v>16.2</v>
      </c>
      <c r="M41" s="4">
        <v>9.6999999999999993</v>
      </c>
      <c r="N41" s="4">
        <v>10.9</v>
      </c>
      <c r="O41" s="4">
        <v>15.2</v>
      </c>
      <c r="P41" s="4">
        <v>13.2</v>
      </c>
      <c r="Q41" s="4">
        <v>16</v>
      </c>
      <c r="R41" s="4">
        <v>12.6</v>
      </c>
      <c r="S41" s="4">
        <v>11.3</v>
      </c>
      <c r="T41" s="4">
        <v>13.1</v>
      </c>
      <c r="U41" s="4">
        <v>8.6999999999999993</v>
      </c>
      <c r="V41" s="4">
        <v>11.4</v>
      </c>
      <c r="W41" s="4">
        <v>11.5</v>
      </c>
      <c r="X41" s="4">
        <v>12.3</v>
      </c>
    </row>
    <row r="42" spans="1:24">
      <c r="A42" s="4">
        <v>9092</v>
      </c>
      <c r="B42" s="4" t="s">
        <v>668</v>
      </c>
      <c r="C42" s="4" t="s">
        <v>242</v>
      </c>
      <c r="D42" s="5" t="s">
        <v>669</v>
      </c>
      <c r="E42" s="85" t="s">
        <v>231</v>
      </c>
      <c r="F42" s="85" t="s">
        <v>232</v>
      </c>
      <c r="G42" s="88">
        <v>3281</v>
      </c>
      <c r="H42" s="95" t="s">
        <v>624</v>
      </c>
      <c r="I42" s="153" t="s">
        <v>309</v>
      </c>
      <c r="J42" s="43">
        <v>7.24</v>
      </c>
      <c r="K42" s="4">
        <v>7.49</v>
      </c>
      <c r="L42" s="4" t="s">
        <v>288</v>
      </c>
      <c r="M42" s="4">
        <v>7.37</v>
      </c>
      <c r="N42" s="4">
        <v>7.83</v>
      </c>
      <c r="O42" s="4">
        <v>6.89</v>
      </c>
      <c r="P42" s="4">
        <v>7.63</v>
      </c>
      <c r="Q42" s="4">
        <v>7.95</v>
      </c>
      <c r="R42" s="4">
        <v>7.38</v>
      </c>
      <c r="S42" s="4">
        <v>7.93</v>
      </c>
      <c r="T42" s="4">
        <v>7.45</v>
      </c>
      <c r="U42" s="4">
        <v>7.58</v>
      </c>
      <c r="V42" s="4">
        <v>7.46</v>
      </c>
      <c r="W42" s="4">
        <v>7.78</v>
      </c>
      <c r="X42" s="4">
        <v>7.52</v>
      </c>
    </row>
    <row r="43" spans="1:24">
      <c r="A43" s="4">
        <v>9102</v>
      </c>
      <c r="B43" s="4" t="s">
        <v>670</v>
      </c>
      <c r="C43" s="4" t="s">
        <v>242</v>
      </c>
      <c r="D43" s="5" t="s">
        <v>671</v>
      </c>
      <c r="E43" s="85" t="s">
        <v>231</v>
      </c>
      <c r="F43" s="85" t="s">
        <v>232</v>
      </c>
      <c r="G43" s="88">
        <v>3281</v>
      </c>
      <c r="H43" s="95" t="s">
        <v>624</v>
      </c>
      <c r="I43" s="153" t="s">
        <v>309</v>
      </c>
      <c r="J43" s="43">
        <v>7.43</v>
      </c>
      <c r="K43" s="4">
        <v>7.31</v>
      </c>
      <c r="L43" s="4" t="s">
        <v>288</v>
      </c>
      <c r="M43" s="4">
        <v>7.17</v>
      </c>
      <c r="N43" s="4">
        <v>7.61</v>
      </c>
      <c r="O43" s="4">
        <v>7.33</v>
      </c>
      <c r="P43" s="4">
        <v>7.78</v>
      </c>
      <c r="Q43" s="4">
        <v>8.06</v>
      </c>
      <c r="R43" s="4">
        <v>7.79</v>
      </c>
      <c r="S43" s="4">
        <v>7.59</v>
      </c>
      <c r="T43" s="4">
        <v>7.09</v>
      </c>
      <c r="U43" s="4">
        <v>7.51</v>
      </c>
      <c r="V43" s="4">
        <v>7.5</v>
      </c>
      <c r="W43" s="4">
        <v>7.49</v>
      </c>
      <c r="X43" s="4">
        <v>7.5</v>
      </c>
    </row>
    <row r="44" spans="1:24">
      <c r="A44" s="4">
        <v>95</v>
      </c>
      <c r="B44" s="4" t="s">
        <v>672</v>
      </c>
      <c r="C44" s="4" t="s">
        <v>210</v>
      </c>
      <c r="D44" s="5" t="s">
        <v>673</v>
      </c>
      <c r="E44" s="85" t="s">
        <v>231</v>
      </c>
      <c r="F44" s="85" t="s">
        <v>232</v>
      </c>
      <c r="G44" s="88">
        <v>18808</v>
      </c>
      <c r="H44" s="95" t="s">
        <v>674</v>
      </c>
      <c r="I44" s="153" t="s">
        <v>625</v>
      </c>
      <c r="J44" s="43">
        <v>75.599999999999994</v>
      </c>
      <c r="K44" s="4">
        <v>73.099999999999994</v>
      </c>
      <c r="L44" s="4">
        <v>75.5</v>
      </c>
      <c r="M44" s="4">
        <v>78.3</v>
      </c>
      <c r="N44" s="4">
        <v>79</v>
      </c>
      <c r="O44" s="4">
        <v>76.099999999999994</v>
      </c>
      <c r="P44" s="4">
        <v>77.400000000000006</v>
      </c>
      <c r="Q44" s="4">
        <v>77.7</v>
      </c>
      <c r="R44" s="4">
        <v>76.3</v>
      </c>
      <c r="S44" s="4">
        <v>81.099999999999994</v>
      </c>
      <c r="T44" s="4">
        <v>77.099999999999994</v>
      </c>
      <c r="U44" s="4">
        <v>79.900000000000006</v>
      </c>
      <c r="V44" s="4">
        <v>79</v>
      </c>
      <c r="W44" s="4">
        <v>78.599999999999994</v>
      </c>
      <c r="X44" s="4">
        <v>77.900000000000006</v>
      </c>
    </row>
    <row r="45" spans="1:24">
      <c r="A45" s="4">
        <v>96</v>
      </c>
      <c r="B45" s="4" t="s">
        <v>675</v>
      </c>
      <c r="C45" s="4" t="s">
        <v>210</v>
      </c>
      <c r="D45" s="5" t="s">
        <v>676</v>
      </c>
      <c r="E45" s="85" t="s">
        <v>231</v>
      </c>
      <c r="F45" s="85" t="s">
        <v>232</v>
      </c>
      <c r="G45" s="88">
        <v>18707</v>
      </c>
      <c r="H45" s="95" t="s">
        <v>677</v>
      </c>
      <c r="I45" s="153" t="s">
        <v>625</v>
      </c>
      <c r="J45" s="43">
        <v>80.099999999999994</v>
      </c>
      <c r="K45" s="4">
        <v>78.900000000000006</v>
      </c>
      <c r="L45" s="4">
        <v>80.099999999999994</v>
      </c>
      <c r="M45" s="4">
        <v>82.3</v>
      </c>
      <c r="N45" s="4">
        <v>83</v>
      </c>
      <c r="O45" s="4">
        <v>80</v>
      </c>
      <c r="P45" s="4">
        <v>81.7</v>
      </c>
      <c r="Q45" s="4">
        <v>81.400000000000006</v>
      </c>
      <c r="R45" s="4">
        <v>81.3</v>
      </c>
      <c r="S45" s="4">
        <v>85</v>
      </c>
      <c r="T45" s="4">
        <v>81.3</v>
      </c>
      <c r="U45" s="4">
        <v>83.7</v>
      </c>
      <c r="V45" s="4">
        <v>82.5</v>
      </c>
      <c r="W45" s="4">
        <v>81.900000000000006</v>
      </c>
      <c r="X45" s="4">
        <v>82</v>
      </c>
    </row>
    <row r="46" spans="1:24">
      <c r="A46" s="4">
        <v>3155</v>
      </c>
      <c r="B46" s="4" t="s">
        <v>678</v>
      </c>
      <c r="C46" s="4" t="s">
        <v>210</v>
      </c>
      <c r="D46" s="5" t="s">
        <v>679</v>
      </c>
      <c r="E46" s="85" t="s">
        <v>303</v>
      </c>
      <c r="F46" s="85" t="s">
        <v>232</v>
      </c>
      <c r="G46" s="88">
        <v>18808</v>
      </c>
      <c r="H46" s="95" t="s">
        <v>674</v>
      </c>
      <c r="I46" s="153" t="s">
        <v>625</v>
      </c>
      <c r="J46" s="43">
        <v>56.2</v>
      </c>
      <c r="K46" s="4">
        <v>51.8</v>
      </c>
      <c r="L46" s="4"/>
      <c r="M46" s="4"/>
      <c r="N46" s="4"/>
      <c r="O46" s="4"/>
      <c r="P46" s="4"/>
      <c r="Q46" s="4"/>
      <c r="R46" s="4"/>
      <c r="S46" s="4"/>
      <c r="T46" s="4"/>
      <c r="U46" s="4"/>
      <c r="V46" s="4"/>
      <c r="W46" s="4"/>
      <c r="X46" s="4">
        <v>60.5</v>
      </c>
    </row>
    <row r="47" spans="1:24">
      <c r="A47" s="4">
        <v>3156</v>
      </c>
      <c r="B47" s="4" t="s">
        <v>680</v>
      </c>
      <c r="C47" s="4" t="s">
        <v>210</v>
      </c>
      <c r="D47" s="5" t="s">
        <v>681</v>
      </c>
      <c r="E47" s="85" t="s">
        <v>303</v>
      </c>
      <c r="F47" s="85" t="s">
        <v>232</v>
      </c>
      <c r="G47" s="88">
        <v>18707</v>
      </c>
      <c r="H47" s="95" t="s">
        <v>677</v>
      </c>
      <c r="I47" s="153" t="s">
        <v>625</v>
      </c>
      <c r="J47" s="43">
        <v>57</v>
      </c>
      <c r="K47" s="4">
        <v>52.9</v>
      </c>
      <c r="L47" s="4"/>
      <c r="M47" s="4"/>
      <c r="N47" s="4"/>
      <c r="O47" s="4"/>
      <c r="P47" s="4"/>
      <c r="Q47" s="4"/>
      <c r="R47" s="4"/>
      <c r="S47" s="4"/>
      <c r="T47" s="4"/>
      <c r="U47" s="4"/>
      <c r="V47" s="4"/>
      <c r="W47" s="4"/>
      <c r="X47" s="4">
        <v>61.5</v>
      </c>
    </row>
    <row r="48" spans="1:24">
      <c r="A48" s="4"/>
      <c r="B48" s="4" t="s">
        <v>682</v>
      </c>
      <c r="C48" s="4" t="s">
        <v>683</v>
      </c>
      <c r="D48" s="5" t="s">
        <v>684</v>
      </c>
      <c r="E48" s="85"/>
      <c r="F48" s="85"/>
      <c r="G48" s="88"/>
      <c r="H48" s="95"/>
      <c r="I48" s="153"/>
      <c r="J48" s="43"/>
      <c r="K48" s="4"/>
      <c r="L48" s="4"/>
      <c r="M48" s="4"/>
      <c r="N48" s="4"/>
      <c r="O48" s="4"/>
      <c r="P48" s="4"/>
      <c r="Q48" s="4"/>
      <c r="R48" s="4"/>
      <c r="S48" s="4"/>
      <c r="T48" s="4"/>
      <c r="U48" s="4"/>
      <c r="V48" s="4"/>
      <c r="W48" s="4"/>
      <c r="X48" s="4"/>
    </row>
    <row r="49" spans="1:24">
      <c r="A49" s="4">
        <v>12070</v>
      </c>
      <c r="B49" s="4" t="s">
        <v>685</v>
      </c>
      <c r="C49" s="4" t="s">
        <v>657</v>
      </c>
      <c r="D49" s="5" t="s">
        <v>686</v>
      </c>
      <c r="E49" s="85" t="s">
        <v>231</v>
      </c>
      <c r="F49" s="85" t="s">
        <v>232</v>
      </c>
      <c r="G49" s="88">
        <v>3281</v>
      </c>
      <c r="H49" s="95" t="s">
        <v>624</v>
      </c>
      <c r="I49" s="153" t="s">
        <v>625</v>
      </c>
      <c r="J49" s="43">
        <v>3.5</v>
      </c>
      <c r="K49" s="4">
        <v>20.5</v>
      </c>
      <c r="L49" s="4">
        <v>5.8</v>
      </c>
      <c r="M49" s="4">
        <v>3</v>
      </c>
      <c r="N49" s="4">
        <v>8.5</v>
      </c>
      <c r="O49" s="4">
        <v>5</v>
      </c>
      <c r="P49" s="4">
        <v>4.7</v>
      </c>
      <c r="Q49" s="4">
        <v>4.5</v>
      </c>
      <c r="R49" s="4">
        <v>5.4</v>
      </c>
      <c r="S49" s="4" t="s">
        <v>288</v>
      </c>
      <c r="T49" s="4" t="s">
        <v>288</v>
      </c>
      <c r="U49" s="4" t="s">
        <v>288</v>
      </c>
      <c r="V49" s="4" t="s">
        <v>288</v>
      </c>
      <c r="W49" s="4">
        <v>7</v>
      </c>
      <c r="X49" s="4">
        <v>4.5999999999999996</v>
      </c>
    </row>
    <row r="50" spans="1:24">
      <c r="A50" s="4"/>
      <c r="B50" s="34" t="s">
        <v>687</v>
      </c>
      <c r="C50" s="4" t="s">
        <v>688</v>
      </c>
      <c r="D50" s="5" t="s">
        <v>689</v>
      </c>
      <c r="E50" s="85" t="s">
        <v>303</v>
      </c>
      <c r="F50" s="85" t="s">
        <v>232</v>
      </c>
      <c r="G50" s="88"/>
      <c r="H50" s="95"/>
      <c r="I50" s="153"/>
      <c r="J50" s="43"/>
      <c r="K50" s="4"/>
      <c r="L50" s="4"/>
      <c r="M50" s="4"/>
      <c r="N50" s="4"/>
      <c r="O50" s="4"/>
      <c r="P50" s="4"/>
      <c r="Q50" s="4"/>
      <c r="R50" s="4"/>
      <c r="S50" s="4"/>
      <c r="T50" s="4"/>
      <c r="U50" s="4"/>
      <c r="V50" s="4"/>
      <c r="W50" s="4"/>
      <c r="X50" s="4"/>
    </row>
    <row r="51" spans="1:24">
      <c r="A51" s="4">
        <v>18487</v>
      </c>
      <c r="B51" s="4" t="s">
        <v>690</v>
      </c>
      <c r="C51" s="4" t="s">
        <v>657</v>
      </c>
      <c r="D51" s="5" t="s">
        <v>691</v>
      </c>
      <c r="E51" s="85" t="s">
        <v>303</v>
      </c>
      <c r="F51" s="85" t="s">
        <v>232</v>
      </c>
      <c r="G51" s="88"/>
      <c r="H51" s="95" t="s">
        <v>692</v>
      </c>
      <c r="I51" s="153" t="s">
        <v>309</v>
      </c>
      <c r="J51" s="43">
        <v>1219</v>
      </c>
      <c r="K51" s="4">
        <v>2574</v>
      </c>
      <c r="L51" s="4"/>
      <c r="M51" s="4"/>
      <c r="N51" s="4"/>
      <c r="O51" s="4"/>
      <c r="P51" s="4"/>
      <c r="Q51" s="4"/>
      <c r="R51" s="4"/>
      <c r="S51" s="4"/>
      <c r="T51" s="4"/>
      <c r="U51" s="4"/>
      <c r="V51" s="4"/>
      <c r="W51" s="4"/>
      <c r="X51" s="4">
        <v>2041</v>
      </c>
    </row>
    <row r="52" spans="1:24">
      <c r="A52" s="4">
        <v>8226</v>
      </c>
      <c r="B52" s="4" t="s">
        <v>693</v>
      </c>
      <c r="C52" s="4" t="s">
        <v>657</v>
      </c>
      <c r="D52" s="5" t="s">
        <v>694</v>
      </c>
      <c r="E52" s="85" t="s">
        <v>303</v>
      </c>
      <c r="F52" s="85" t="s">
        <v>232</v>
      </c>
      <c r="G52" s="88"/>
      <c r="H52" s="95" t="s">
        <v>695</v>
      </c>
      <c r="I52" s="153" t="s">
        <v>345</v>
      </c>
      <c r="J52" s="43">
        <v>61.7</v>
      </c>
      <c r="K52" s="4">
        <v>30.1</v>
      </c>
      <c r="L52" s="4"/>
      <c r="M52" s="4"/>
      <c r="N52" s="4"/>
      <c r="O52" s="4"/>
      <c r="P52" s="4"/>
      <c r="Q52" s="4"/>
      <c r="R52" s="4"/>
      <c r="S52" s="4"/>
      <c r="T52" s="4"/>
      <c r="U52" s="4"/>
      <c r="V52" s="4"/>
      <c r="W52" s="4"/>
      <c r="X52" s="4">
        <v>31.1</v>
      </c>
    </row>
    <row r="53" spans="1:24">
      <c r="A53" s="4">
        <v>15448</v>
      </c>
      <c r="B53" s="4" t="s">
        <v>696</v>
      </c>
      <c r="C53" s="4" t="s">
        <v>657</v>
      </c>
      <c r="D53" s="5" t="s">
        <v>697</v>
      </c>
      <c r="E53" s="85" t="s">
        <v>231</v>
      </c>
      <c r="F53" s="85" t="s">
        <v>232</v>
      </c>
      <c r="G53" s="88"/>
      <c r="H53" s="95"/>
      <c r="I53" s="153">
        <v>2023</v>
      </c>
      <c r="J53" s="43">
        <v>1035</v>
      </c>
      <c r="K53" s="4">
        <v>1385</v>
      </c>
      <c r="L53" s="4">
        <v>895</v>
      </c>
      <c r="M53" s="4">
        <v>845</v>
      </c>
      <c r="N53" s="4">
        <v>560</v>
      </c>
      <c r="O53" s="4">
        <v>605</v>
      </c>
      <c r="P53" s="4">
        <v>1645</v>
      </c>
      <c r="Q53" s="4">
        <v>595</v>
      </c>
      <c r="R53" s="4">
        <v>1165</v>
      </c>
      <c r="S53" s="4">
        <v>585</v>
      </c>
      <c r="T53" s="4">
        <v>600</v>
      </c>
      <c r="U53" s="4">
        <v>995</v>
      </c>
      <c r="V53" s="4">
        <v>820</v>
      </c>
      <c r="W53" s="4">
        <v>785</v>
      </c>
      <c r="X53" s="4">
        <v>10095</v>
      </c>
    </row>
    <row r="54" spans="1:24">
      <c r="A54" s="4">
        <v>12069</v>
      </c>
      <c r="B54" s="4" t="s">
        <v>698</v>
      </c>
      <c r="C54" s="4" t="s">
        <v>657</v>
      </c>
      <c r="D54" s="5" t="s">
        <v>307</v>
      </c>
      <c r="E54" s="85" t="s">
        <v>303</v>
      </c>
      <c r="F54" s="85" t="s">
        <v>232</v>
      </c>
      <c r="G54" s="88">
        <v>15468</v>
      </c>
      <c r="H54" s="95" t="s">
        <v>699</v>
      </c>
      <c r="I54" s="153">
        <v>2023</v>
      </c>
      <c r="J54" s="43">
        <v>34</v>
      </c>
      <c r="K54" s="4">
        <v>24.7</v>
      </c>
      <c r="L54" s="4"/>
      <c r="M54" s="4"/>
      <c r="N54" s="4"/>
      <c r="O54" s="4"/>
      <c r="P54" s="4"/>
      <c r="Q54" s="4"/>
      <c r="R54" s="4"/>
      <c r="S54" s="4"/>
      <c r="T54" s="4"/>
      <c r="U54" s="4"/>
      <c r="V54" s="4"/>
      <c r="W54" s="4"/>
      <c r="X54" s="4">
        <v>41.1</v>
      </c>
    </row>
    <row r="55" spans="1:24">
      <c r="A55" s="4">
        <v>15468</v>
      </c>
      <c r="B55" s="4" t="s">
        <v>699</v>
      </c>
      <c r="C55" s="4" t="s">
        <v>657</v>
      </c>
      <c r="D55" s="5" t="s">
        <v>307</v>
      </c>
      <c r="E55" s="85" t="s">
        <v>303</v>
      </c>
      <c r="F55" s="85" t="s">
        <v>232</v>
      </c>
      <c r="G55" s="88"/>
      <c r="H55" s="95"/>
      <c r="I55" s="153">
        <v>2023</v>
      </c>
      <c r="J55" s="43">
        <v>262</v>
      </c>
      <c r="K55" s="4">
        <v>572</v>
      </c>
      <c r="L55" s="4"/>
      <c r="M55" s="4"/>
      <c r="N55" s="4"/>
      <c r="O55" s="4"/>
      <c r="P55" s="4"/>
      <c r="Q55" s="4"/>
      <c r="R55" s="4"/>
      <c r="S55" s="4"/>
      <c r="T55" s="4"/>
      <c r="U55" s="4"/>
      <c r="V55" s="4"/>
      <c r="W55" s="4"/>
      <c r="X55" s="4">
        <v>1917</v>
      </c>
    </row>
    <row r="56" spans="1:24">
      <c r="A56" s="4">
        <v>8231</v>
      </c>
      <c r="B56" s="4" t="s">
        <v>700</v>
      </c>
      <c r="C56" s="4" t="s">
        <v>657</v>
      </c>
      <c r="D56" s="5" t="s">
        <v>307</v>
      </c>
      <c r="E56" s="85" t="s">
        <v>303</v>
      </c>
      <c r="F56" s="85" t="s">
        <v>232</v>
      </c>
      <c r="G56" s="88"/>
      <c r="H56" s="95" t="s">
        <v>701</v>
      </c>
      <c r="I56" s="153">
        <v>2023</v>
      </c>
      <c r="J56" s="43">
        <v>5.2</v>
      </c>
      <c r="K56" s="4">
        <v>2.9</v>
      </c>
      <c r="L56" s="4"/>
      <c r="M56" s="4"/>
      <c r="N56" s="4"/>
      <c r="O56" s="4"/>
      <c r="P56" s="4"/>
      <c r="Q56" s="4"/>
      <c r="R56" s="4"/>
      <c r="S56" s="4"/>
      <c r="T56" s="4"/>
      <c r="U56" s="4"/>
      <c r="V56" s="4"/>
      <c r="W56" s="4"/>
      <c r="X56" s="4">
        <v>4.7</v>
      </c>
    </row>
    <row r="57" spans="1:24">
      <c r="A57" s="4">
        <v>12109</v>
      </c>
      <c r="B57" s="4" t="s">
        <v>702</v>
      </c>
      <c r="C57" s="4" t="s">
        <v>657</v>
      </c>
      <c r="D57" s="5" t="s">
        <v>307</v>
      </c>
      <c r="E57" s="85" t="s">
        <v>303</v>
      </c>
      <c r="F57" s="85" t="s">
        <v>232</v>
      </c>
      <c r="G57" s="88"/>
      <c r="H57" s="95" t="s">
        <v>703</v>
      </c>
      <c r="I57" s="153" t="s">
        <v>345</v>
      </c>
      <c r="J57" s="43">
        <v>85.7</v>
      </c>
      <c r="K57" s="4">
        <v>86.2</v>
      </c>
      <c r="L57" s="4"/>
      <c r="M57" s="4"/>
      <c r="N57" s="4"/>
      <c r="O57" s="4"/>
      <c r="P57" s="4"/>
      <c r="Q57" s="4"/>
      <c r="R57" s="4"/>
      <c r="S57" s="4"/>
      <c r="T57" s="4"/>
      <c r="U57" s="4"/>
      <c r="V57" s="4"/>
      <c r="W57" s="4"/>
      <c r="X57" s="4">
        <v>87.1</v>
      </c>
    </row>
    <row r="58" spans="1:24">
      <c r="A58" s="4">
        <v>12112</v>
      </c>
      <c r="B58" s="4" t="s">
        <v>704</v>
      </c>
      <c r="C58" s="4" t="s">
        <v>705</v>
      </c>
      <c r="D58" s="5" t="s">
        <v>706</v>
      </c>
      <c r="E58" s="85" t="s">
        <v>303</v>
      </c>
      <c r="F58" s="85" t="s">
        <v>232</v>
      </c>
      <c r="G58" s="88">
        <v>3286</v>
      </c>
      <c r="H58" s="95" t="s">
        <v>216</v>
      </c>
      <c r="I58" s="153" t="s">
        <v>707</v>
      </c>
      <c r="J58" s="43">
        <v>67.099999999999994</v>
      </c>
      <c r="K58" s="4">
        <v>70.5</v>
      </c>
      <c r="L58" s="4"/>
      <c r="M58" s="4"/>
      <c r="N58" s="4"/>
      <c r="O58" s="4"/>
      <c r="P58" s="4"/>
      <c r="Q58" s="4"/>
      <c r="R58" s="4"/>
      <c r="S58" s="4"/>
      <c r="T58" s="4"/>
      <c r="U58" s="4"/>
      <c r="V58" s="4"/>
      <c r="W58" s="4"/>
      <c r="X58" s="4">
        <v>74.3</v>
      </c>
    </row>
    <row r="59" spans="1:24">
      <c r="A59" s="75">
        <v>23961</v>
      </c>
      <c r="B59" s="75" t="s">
        <v>708</v>
      </c>
      <c r="C59" s="75" t="s">
        <v>657</v>
      </c>
      <c r="D59" s="76" t="s">
        <v>709</v>
      </c>
      <c r="E59" s="85" t="s">
        <v>231</v>
      </c>
      <c r="F59" s="85" t="s">
        <v>232</v>
      </c>
      <c r="G59" s="88"/>
      <c r="H59" s="95"/>
      <c r="I59" s="153">
        <v>2023</v>
      </c>
      <c r="J59" s="43">
        <v>6.4</v>
      </c>
      <c r="K59" s="4">
        <v>6.3</v>
      </c>
      <c r="L59" s="4">
        <v>6.3</v>
      </c>
      <c r="M59" s="4">
        <v>6.7</v>
      </c>
      <c r="N59" s="4">
        <v>5.7</v>
      </c>
      <c r="O59" s="4">
        <v>6.5</v>
      </c>
      <c r="P59" s="4">
        <v>5.7</v>
      </c>
      <c r="Q59" s="4">
        <v>6.2</v>
      </c>
      <c r="R59" s="4">
        <v>6.2</v>
      </c>
      <c r="S59" s="4">
        <v>6</v>
      </c>
      <c r="T59" s="4">
        <v>6.3</v>
      </c>
      <c r="U59" s="4">
        <v>6.1</v>
      </c>
      <c r="V59" s="4">
        <v>6.2</v>
      </c>
      <c r="W59" s="4">
        <v>5.8</v>
      </c>
      <c r="X59" s="4">
        <v>6.1</v>
      </c>
    </row>
    <row r="60" spans="1:24">
      <c r="A60" s="4"/>
      <c r="B60" s="4" t="s">
        <v>710</v>
      </c>
      <c r="C60" s="4" t="s">
        <v>298</v>
      </c>
      <c r="D60" s="5" t="s">
        <v>711</v>
      </c>
      <c r="E60" s="85"/>
      <c r="F60" s="85"/>
      <c r="G60" s="88"/>
      <c r="H60" s="95"/>
      <c r="I60" s="150"/>
      <c r="J60" s="43"/>
      <c r="K60" s="4"/>
      <c r="L60" s="4"/>
      <c r="M60" s="4"/>
      <c r="N60" s="4"/>
      <c r="O60" s="4"/>
      <c r="P60" s="4"/>
      <c r="Q60" s="4"/>
      <c r="R60" s="4"/>
      <c r="S60" s="4"/>
      <c r="T60" s="4"/>
      <c r="U60" s="4"/>
      <c r="V60" s="4"/>
      <c r="W60" s="4"/>
      <c r="X60" s="4"/>
    </row>
  </sheetData>
  <dataValidations count="2">
    <dataValidation type="list" allowBlank="1" showInputMessage="1" showErrorMessage="1" promptTitle="Administrative Area" prompt="Select the most detailed LA level available (e.g. Ward &gt; District &gt; County). _x000a_Ward availablity implies District and County levels." sqref="E19:E22 E24:E60 E6:E17 E3:E4" xr:uid="{CD5781A8-7B3D-4E5A-803B-AD92D7B3DA9B}">
      <formula1>"County, District, Ward"</formula1>
    </dataValidation>
    <dataValidation type="list" allowBlank="1" showInputMessage="1" showErrorMessage="1" promptTitle="ONS Statistical Geo Level" prompt="Select the most detailed ONS geography available for this metric (e.g. OA &gt; LSOA &gt; MSOA)._x000a_Availability at OA implies LSOA and MSOA." sqref="F19:F22 F24:F60 F6:F17 F3:F4" xr:uid="{C778F039-9716-45D3-A07C-BE97E1B60C65}">
      <formula1>"MSOA, LSOA, OA, None available"</formula1>
    </dataValidation>
  </dataValidations>
  <hyperlinks>
    <hyperlink ref="D6" r:id="rId1" xr:uid="{9C2AAFCA-7330-4BC2-8772-9E77FD18DE2F}"/>
    <hyperlink ref="D7" r:id="rId2" xr:uid="{769422F2-00B7-47EF-A2C3-4F9D21A483CB}"/>
    <hyperlink ref="D9" r:id="rId3" xr:uid="{D80BA860-7912-4D6C-B027-077233F81D2E}"/>
    <hyperlink ref="D10" r:id="rId4" xr:uid="{E5B05565-1968-401D-828A-755E8543EBFE}"/>
    <hyperlink ref="D11" r:id="rId5" xr:uid="{D696477E-4583-41C4-A98A-32228F851B40}"/>
    <hyperlink ref="D12" r:id="rId6" xr:uid="{FBF2061E-5AF7-4A20-A84B-7166F8926A38}"/>
    <hyperlink ref="D13" r:id="rId7" xr:uid="{F4B070DE-B151-46F5-B4D2-B1ABD48BB9A6}"/>
    <hyperlink ref="D14" r:id="rId8" xr:uid="{F03ECFB1-89C0-41DB-AF0E-F39A8815A304}"/>
    <hyperlink ref="D15" r:id="rId9" xr:uid="{0DE1F30C-8E5C-42C3-8FB6-2E7B230A06AA}"/>
    <hyperlink ref="D26" r:id="rId10" xr:uid="{E8D04EB5-9A74-4D2D-87E2-F93AF44899F5}"/>
    <hyperlink ref="D27" r:id="rId11" xr:uid="{6497684D-B97E-4594-A4D8-7621E7019B34}"/>
    <hyperlink ref="D28" r:id="rId12" xr:uid="{55358C34-422E-4985-8ED6-D5D3BCC99641}"/>
    <hyperlink ref="D29" r:id="rId13" xr:uid="{AAD1A4DD-AEA1-493A-970F-65A6AB81B853}"/>
    <hyperlink ref="D30" r:id="rId14" xr:uid="{C6CC262D-CB99-4A4E-A84E-0E185A5CA95F}"/>
    <hyperlink ref="D31" r:id="rId15" xr:uid="{C7CFECF9-3BBA-47A7-BDDA-A1632370426B}"/>
    <hyperlink ref="D32" r:id="rId16" xr:uid="{AD3B1EE6-E560-4DCD-8729-127877BBA712}"/>
    <hyperlink ref="D33" r:id="rId17" xr:uid="{256B1DC5-36FC-438E-A58C-0874D7458EB4}"/>
    <hyperlink ref="D34" r:id="rId18" xr:uid="{610DF5B0-781C-41B5-A22F-2B38CF824035}"/>
    <hyperlink ref="D37" r:id="rId19" xr:uid="{487E506E-3646-43C0-9C68-E994DF605CA2}"/>
    <hyperlink ref="D39" r:id="rId20" xr:uid="{BB855FB8-B81E-4E64-98E1-4C33853B4EAC}"/>
    <hyperlink ref="D40" r:id="rId21" xr:uid="{1C38F4E3-C3DB-4107-BA5B-1B05B19EC734}"/>
    <hyperlink ref="D41" r:id="rId22" xr:uid="{ED33E8D4-1A93-4214-A801-29F2CEC7460B}"/>
    <hyperlink ref="D42" r:id="rId23" xr:uid="{7B4B01A4-8788-45BB-BB0E-341B87478F69}"/>
    <hyperlink ref="D43" r:id="rId24" xr:uid="{AF1C40EA-77C1-4C44-B548-E83B2B60CDFF}"/>
    <hyperlink ref="D44" r:id="rId25" xr:uid="{B70BDDA4-823F-4F43-A2F3-2EF65B8B34A9}"/>
    <hyperlink ref="D45" r:id="rId26" xr:uid="{535DA5D7-B009-4909-9160-3D42DCEBECE9}"/>
    <hyperlink ref="D48" r:id="rId27" display="https://social-mobility.data.gov.uk/social_mobility_by_area/203_regions/lancashire_county_council" xr:uid="{19905950-24FF-48D1-8F84-706C32BD8FDB}"/>
    <hyperlink ref="D8" r:id="rId28" xr:uid="{9AE5597F-B90F-4C1F-BD45-1E2FA3E9E886}"/>
    <hyperlink ref="D38" r:id="rId29" xr:uid="{5379AEFF-8E91-4862-84A2-50B387A2F6C2}"/>
    <hyperlink ref="D46:D47" r:id="rId30" display="http://id.esd.org.uk/metricType/3235" xr:uid="{E8BD1EB1-620A-4944-B0C5-C601929A032D}"/>
    <hyperlink ref="D46" r:id="rId31" xr:uid="{C1F5294D-2F2E-424A-8BE0-BA3445DBEFBB}"/>
    <hyperlink ref="D47" r:id="rId32" xr:uid="{B5FF00C1-0380-4A89-AB9E-3A05FDB9E1E9}"/>
    <hyperlink ref="D49" r:id="rId33" xr:uid="{D39421B8-0197-453B-9B16-2779292E5B7B}"/>
    <hyperlink ref="D16" r:id="rId34" xr:uid="{B6D9F458-7FCF-4E50-8E5A-AD5C412E2F7A}"/>
    <hyperlink ref="D51" r:id="rId35" xr:uid="{FA430724-7B31-4E93-85E8-AAD29F8590D4}"/>
    <hyperlink ref="D52" r:id="rId36" xr:uid="{CAF0C12A-0282-4AD9-88F3-2C9D7E1F1CC6}"/>
    <hyperlink ref="D53" r:id="rId37" xr:uid="{6449CCDE-4995-4D3A-95E9-AAE77281423D}"/>
    <hyperlink ref="D54" r:id="rId38" xr:uid="{04CB139A-E52D-43F2-87B4-9FABB74444C5}"/>
    <hyperlink ref="D59" r:id="rId39" xr:uid="{50BA61A1-9E76-4EE1-9676-28A95B5DEC6F}"/>
    <hyperlink ref="D4" r:id="rId40" display="https://app.powerbi.com/view?r=eyJrIjoiYjI3YjdhZjYtMmVjMi00ZGJiLTk5NGEtZDY3ODUwZjBhZjNlIiwidCI6IjM3YzM1NGIyLTg1YjAtNDdmNS1iMjIyLTA3YjQ4ZDc3NGVlMyJ9" xr:uid="{36A12B15-3D97-4297-8CFB-16DD2EBBE8BD}"/>
    <hyperlink ref="D60" r:id="rId41" xr:uid="{97649BE2-1A9A-42CF-A9E2-BA66C69B938D}"/>
    <hyperlink ref="D17" r:id="rId42" xr:uid="{E0FABE53-4A17-44BD-9576-C8CB6EB63C01}"/>
    <hyperlink ref="D24" r:id="rId43" xr:uid="{156995B9-76E3-4B4E-8714-16CA8E00F510}"/>
    <hyperlink ref="D25" r:id="rId44" xr:uid="{DFE1E530-F6D1-44AB-9B58-40279F8ABE66}"/>
    <hyperlink ref="D3" r:id="rId45" display="https://digital.nhs.uk/data-and-information/publications/statistical/adult-social-care-activity-and-finance-report" xr:uid="{9037517B-691E-4809-9979-5F31E8FCC3F8}"/>
  </hyperlinks>
  <pageMargins left="0.7" right="0.7" top="0.75" bottom="0.75" header="0.3" footer="0.3"/>
  <pageSetup paperSize="9" orientation="portrait" r:id="rId46"/>
  <legacyDrawing r:id="rId4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12008-687D-4193-B8B9-235CBF669FD6}">
  <dimension ref="A1:X13"/>
  <sheetViews>
    <sheetView workbookViewId="0">
      <pane xSplit="6" topLeftCell="G1" activePane="topRight" state="frozen"/>
      <selection pane="topRight" activeCell="J26" sqref="J26"/>
      <selection activeCell="B1" sqref="B1"/>
    </sheetView>
  </sheetViews>
  <sheetFormatPr defaultRowHeight="14.45"/>
  <cols>
    <col min="1" max="1" width="9.140625" customWidth="1"/>
    <col min="2" max="2" width="67.42578125" bestFit="1" customWidth="1"/>
    <col min="3" max="3" width="7.28515625" hidden="1" customWidth="1"/>
    <col min="4" max="4" width="13.42578125" hidden="1" customWidth="1"/>
    <col min="5" max="5" width="14.7109375" hidden="1" customWidth="1"/>
    <col min="6" max="6" width="12.85546875" hidden="1" customWidth="1"/>
    <col min="7" max="7" width="15.140625" bestFit="1" customWidth="1"/>
    <col min="8" max="8" width="19.28515625" bestFit="1" customWidth="1"/>
    <col min="9" max="9" width="21" bestFit="1" customWidth="1"/>
    <col min="10" max="24" width="10.5703125" customWidth="1"/>
  </cols>
  <sheetData>
    <row r="1" spans="1:24">
      <c r="A1" s="17" t="s">
        <v>0</v>
      </c>
      <c r="B1" s="17" t="s">
        <v>1</v>
      </c>
      <c r="C1" s="17" t="s">
        <v>2</v>
      </c>
      <c r="D1" s="17" t="s">
        <v>3</v>
      </c>
      <c r="E1" s="128" t="s">
        <v>4</v>
      </c>
      <c r="F1" s="128" t="s">
        <v>5</v>
      </c>
      <c r="G1" s="42" t="s">
        <v>6</v>
      </c>
      <c r="H1" s="131" t="s">
        <v>7</v>
      </c>
      <c r="I1" s="135" t="s">
        <v>8</v>
      </c>
      <c r="J1" s="68" t="s">
        <v>9</v>
      </c>
      <c r="K1" s="53" t="s">
        <v>10</v>
      </c>
      <c r="L1" s="53" t="s">
        <v>11</v>
      </c>
      <c r="M1" s="53" t="s">
        <v>12</v>
      </c>
      <c r="N1" s="53" t="s">
        <v>13</v>
      </c>
      <c r="O1" s="53" t="s">
        <v>14</v>
      </c>
      <c r="P1" s="53" t="s">
        <v>15</v>
      </c>
      <c r="Q1" s="53" t="s">
        <v>16</v>
      </c>
      <c r="R1" s="53" t="s">
        <v>17</v>
      </c>
      <c r="S1" s="53" t="s">
        <v>18</v>
      </c>
      <c r="T1" s="53" t="s">
        <v>19</v>
      </c>
      <c r="U1" s="53" t="s">
        <v>20</v>
      </c>
      <c r="V1" s="53" t="s">
        <v>21</v>
      </c>
      <c r="W1" s="55" t="s">
        <v>22</v>
      </c>
      <c r="X1" s="53" t="s">
        <v>23</v>
      </c>
    </row>
    <row r="2" spans="1:24">
      <c r="B2" s="158" t="s">
        <v>712</v>
      </c>
      <c r="J2">
        <v>376</v>
      </c>
      <c r="K2">
        <v>571</v>
      </c>
      <c r="L2">
        <v>291</v>
      </c>
      <c r="M2">
        <v>214</v>
      </c>
      <c r="N2">
        <v>170</v>
      </c>
      <c r="O2">
        <v>199</v>
      </c>
      <c r="P2">
        <v>323</v>
      </c>
      <c r="Q2">
        <v>231</v>
      </c>
      <c r="R2">
        <v>400</v>
      </c>
      <c r="S2">
        <v>70</v>
      </c>
      <c r="T2">
        <v>195</v>
      </c>
      <c r="U2">
        <v>236</v>
      </c>
      <c r="V2">
        <v>259</v>
      </c>
      <c r="W2">
        <v>234</v>
      </c>
    </row>
    <row r="3" spans="1:24">
      <c r="B3" s="158" t="s">
        <v>713</v>
      </c>
      <c r="H3" t="s">
        <v>714</v>
      </c>
      <c r="J3">
        <v>32.1</v>
      </c>
      <c r="K3">
        <v>50.1</v>
      </c>
      <c r="L3">
        <v>39.200000000000003</v>
      </c>
      <c r="M3">
        <v>22.4</v>
      </c>
      <c r="N3">
        <v>24.3</v>
      </c>
      <c r="O3">
        <v>30.5</v>
      </c>
      <c r="P3">
        <v>27.1</v>
      </c>
      <c r="Q3">
        <v>31.3</v>
      </c>
      <c r="R3">
        <v>32.9</v>
      </c>
      <c r="S3">
        <v>13.4</v>
      </c>
      <c r="T3">
        <v>34.700000000000003</v>
      </c>
      <c r="U3">
        <v>25.9</v>
      </c>
      <c r="V3">
        <v>26.3</v>
      </c>
      <c r="W3">
        <v>24.3</v>
      </c>
    </row>
    <row r="4" spans="1:24">
      <c r="B4" s="158" t="s">
        <v>715</v>
      </c>
      <c r="H4" t="s">
        <v>716</v>
      </c>
      <c r="J4">
        <v>78.3</v>
      </c>
      <c r="K4">
        <v>41.1</v>
      </c>
      <c r="L4">
        <v>82.2</v>
      </c>
      <c r="M4">
        <v>83.4</v>
      </c>
      <c r="N4">
        <v>87.8</v>
      </c>
      <c r="O4">
        <v>92.2</v>
      </c>
      <c r="P4">
        <v>85.4</v>
      </c>
      <c r="Q4">
        <v>86.5</v>
      </c>
      <c r="R4">
        <v>64.900000000000006</v>
      </c>
      <c r="S4">
        <v>77.7</v>
      </c>
      <c r="T4">
        <v>89.3</v>
      </c>
      <c r="U4">
        <v>60.3</v>
      </c>
      <c r="V4">
        <v>77.099999999999994</v>
      </c>
      <c r="W4">
        <v>89.6</v>
      </c>
    </row>
    <row r="5" spans="1:24">
      <c r="B5" s="158" t="s">
        <v>717</v>
      </c>
      <c r="G5">
        <v>442</v>
      </c>
      <c r="H5" t="s">
        <v>219</v>
      </c>
      <c r="J5">
        <v>13.68</v>
      </c>
      <c r="K5">
        <v>42.94</v>
      </c>
      <c r="L5">
        <v>22</v>
      </c>
      <c r="M5">
        <v>17.43</v>
      </c>
      <c r="N5">
        <v>9.9499999999999993</v>
      </c>
      <c r="O5">
        <v>39.200000000000003</v>
      </c>
      <c r="P5">
        <v>8.56</v>
      </c>
      <c r="Q5">
        <v>17.22</v>
      </c>
      <c r="R5">
        <v>16.989999999999998</v>
      </c>
      <c r="S5">
        <v>8.19</v>
      </c>
      <c r="T5">
        <v>25.32</v>
      </c>
      <c r="U5">
        <v>19.71</v>
      </c>
      <c r="V5">
        <v>12.31</v>
      </c>
      <c r="W5">
        <v>7.39</v>
      </c>
    </row>
    <row r="6" spans="1:24">
      <c r="A6" s="158">
        <v>6080</v>
      </c>
      <c r="B6" s="158" t="s">
        <v>718</v>
      </c>
      <c r="H6" t="s">
        <v>719</v>
      </c>
      <c r="J6">
        <v>60</v>
      </c>
      <c r="K6">
        <v>55</v>
      </c>
      <c r="L6">
        <v>51</v>
      </c>
      <c r="M6">
        <v>63</v>
      </c>
      <c r="N6">
        <v>70</v>
      </c>
      <c r="O6">
        <v>52</v>
      </c>
      <c r="P6">
        <v>58</v>
      </c>
      <c r="Q6">
        <v>60</v>
      </c>
      <c r="R6">
        <v>59</v>
      </c>
      <c r="S6">
        <v>67</v>
      </c>
      <c r="T6">
        <v>58</v>
      </c>
      <c r="U6">
        <v>58</v>
      </c>
      <c r="V6">
        <v>62</v>
      </c>
      <c r="W6">
        <v>59</v>
      </c>
    </row>
    <row r="7" spans="1:24">
      <c r="B7" s="158" t="s">
        <v>720</v>
      </c>
      <c r="H7" t="s">
        <v>719</v>
      </c>
      <c r="J7">
        <v>44.2</v>
      </c>
      <c r="K7">
        <v>34.799999999999997</v>
      </c>
      <c r="L7">
        <v>38.299999999999997</v>
      </c>
      <c r="M7">
        <v>50.8</v>
      </c>
      <c r="N7">
        <v>44.5</v>
      </c>
      <c r="O7">
        <v>41</v>
      </c>
      <c r="P7">
        <v>48</v>
      </c>
      <c r="Q7">
        <v>38</v>
      </c>
      <c r="R7">
        <v>47.3</v>
      </c>
      <c r="S7">
        <v>49.6</v>
      </c>
      <c r="T7">
        <v>45.5</v>
      </c>
      <c r="U7">
        <v>46</v>
      </c>
      <c r="V7">
        <v>44.3</v>
      </c>
      <c r="W7">
        <v>42.6</v>
      </c>
    </row>
    <row r="8" spans="1:24">
      <c r="B8" s="158" t="s">
        <v>721</v>
      </c>
      <c r="H8" t="s">
        <v>719</v>
      </c>
      <c r="J8">
        <v>-0.11</v>
      </c>
      <c r="K8">
        <v>-0.96</v>
      </c>
      <c r="L8">
        <v>-0.28999999999999998</v>
      </c>
      <c r="M8">
        <v>0.26</v>
      </c>
      <c r="N8">
        <v>-0.35</v>
      </c>
      <c r="O8">
        <v>-0.33</v>
      </c>
      <c r="P8">
        <v>-0.05</v>
      </c>
      <c r="Q8">
        <v>-0.34</v>
      </c>
      <c r="R8">
        <v>0.25</v>
      </c>
      <c r="S8">
        <v>7.0000000000000007E-2</v>
      </c>
      <c r="T8">
        <v>-0.26</v>
      </c>
      <c r="U8">
        <v>-0.03</v>
      </c>
      <c r="V8">
        <v>-0.14000000000000001</v>
      </c>
      <c r="W8">
        <v>-0.38</v>
      </c>
    </row>
    <row r="9" spans="1:24">
      <c r="B9" s="158" t="s">
        <v>722</v>
      </c>
      <c r="H9" t="s">
        <v>719</v>
      </c>
      <c r="J9">
        <v>33.770000000000003</v>
      </c>
      <c r="K9">
        <v>31.59</v>
      </c>
      <c r="X9">
        <v>35.65</v>
      </c>
    </row>
    <row r="10" spans="1:24">
      <c r="B10" s="231" t="s">
        <v>723</v>
      </c>
    </row>
    <row r="11" spans="1:24">
      <c r="B11" s="158" t="s">
        <v>724</v>
      </c>
      <c r="H11" t="s">
        <v>725</v>
      </c>
      <c r="J11">
        <v>680</v>
      </c>
      <c r="K11">
        <v>668</v>
      </c>
      <c r="L11">
        <v>613</v>
      </c>
      <c r="M11">
        <v>740</v>
      </c>
      <c r="N11">
        <v>821</v>
      </c>
      <c r="O11">
        <v>621</v>
      </c>
      <c r="P11">
        <v>769</v>
      </c>
      <c r="Q11">
        <v>627</v>
      </c>
      <c r="R11">
        <v>742</v>
      </c>
      <c r="S11">
        <v>774</v>
      </c>
      <c r="T11">
        <v>770</v>
      </c>
      <c r="U11">
        <v>760</v>
      </c>
      <c r="V11">
        <v>754</v>
      </c>
      <c r="W11">
        <v>691</v>
      </c>
    </row>
    <row r="12" spans="1:24">
      <c r="B12" s="158" t="s">
        <v>726</v>
      </c>
      <c r="H12" t="s">
        <v>727</v>
      </c>
      <c r="J12">
        <v>27.1</v>
      </c>
      <c r="K12">
        <v>44</v>
      </c>
      <c r="L12">
        <v>31.6</v>
      </c>
      <c r="M12">
        <v>43.3</v>
      </c>
      <c r="N12">
        <v>42.2</v>
      </c>
      <c r="O12">
        <v>31.6</v>
      </c>
      <c r="P12">
        <v>36.6</v>
      </c>
      <c r="Q12">
        <v>29.6</v>
      </c>
      <c r="R12">
        <v>28.3</v>
      </c>
      <c r="S12">
        <v>38.6</v>
      </c>
      <c r="T12">
        <v>30.5</v>
      </c>
      <c r="U12">
        <v>43.5</v>
      </c>
      <c r="V12">
        <v>45</v>
      </c>
      <c r="W12">
        <v>42.3</v>
      </c>
    </row>
    <row r="13" spans="1:24">
      <c r="B13" s="158" t="s">
        <v>728</v>
      </c>
      <c r="H13" t="s">
        <v>725</v>
      </c>
      <c r="J13">
        <v>924</v>
      </c>
      <c r="K13">
        <v>968</v>
      </c>
      <c r="L13">
        <v>766</v>
      </c>
      <c r="M13">
        <v>875</v>
      </c>
      <c r="N13">
        <v>886</v>
      </c>
      <c r="O13">
        <v>695</v>
      </c>
      <c r="P13">
        <v>828</v>
      </c>
      <c r="Q13">
        <v>881</v>
      </c>
      <c r="R13">
        <v>873</v>
      </c>
      <c r="S13">
        <v>908</v>
      </c>
      <c r="T13">
        <v>792</v>
      </c>
      <c r="U13">
        <v>850</v>
      </c>
      <c r="V13">
        <v>953</v>
      </c>
      <c r="W13">
        <v>837</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1408F-CC47-434F-866B-6E8940B79552}">
  <dimension ref="A1:X39"/>
  <sheetViews>
    <sheetView workbookViewId="0">
      <selection activeCell="J19" sqref="J19"/>
    </sheetView>
  </sheetViews>
  <sheetFormatPr defaultRowHeight="14.45"/>
  <cols>
    <col min="2" max="2" width="26.28515625" customWidth="1"/>
    <col min="3" max="9" width="0" hidden="1" customWidth="1"/>
  </cols>
  <sheetData>
    <row r="1" spans="1:24">
      <c r="A1" s="17" t="s">
        <v>0</v>
      </c>
      <c r="B1" s="17" t="s">
        <v>1</v>
      </c>
      <c r="J1" s="68" t="s">
        <v>9</v>
      </c>
      <c r="K1" s="53" t="s">
        <v>10</v>
      </c>
      <c r="L1" s="53" t="s">
        <v>11</v>
      </c>
      <c r="M1" s="53" t="s">
        <v>12</v>
      </c>
      <c r="N1" s="53" t="s">
        <v>13</v>
      </c>
      <c r="O1" s="53" t="s">
        <v>14</v>
      </c>
      <c r="P1" s="53" t="s">
        <v>15</v>
      </c>
      <c r="Q1" s="53" t="s">
        <v>16</v>
      </c>
      <c r="R1" s="53" t="s">
        <v>17</v>
      </c>
      <c r="S1" s="53" t="s">
        <v>18</v>
      </c>
      <c r="T1" s="53" t="s">
        <v>19</v>
      </c>
      <c r="U1" s="53" t="s">
        <v>20</v>
      </c>
      <c r="V1" s="53" t="s">
        <v>21</v>
      </c>
      <c r="W1" s="55" t="s">
        <v>22</v>
      </c>
      <c r="X1" s="53" t="s">
        <v>23</v>
      </c>
    </row>
    <row r="2" spans="1:24">
      <c r="A2">
        <v>442</v>
      </c>
      <c r="B2" t="s">
        <v>219</v>
      </c>
      <c r="J2">
        <v>13701.75</v>
      </c>
      <c r="K2">
        <v>3487.1</v>
      </c>
      <c r="L2">
        <v>11068.16</v>
      </c>
      <c r="M2">
        <v>20275.650000000001</v>
      </c>
      <c r="N2">
        <v>16569.189999999999</v>
      </c>
      <c r="O2">
        <v>7297.71</v>
      </c>
      <c r="P2">
        <v>56693.5</v>
      </c>
      <c r="Q2">
        <v>16940.27</v>
      </c>
      <c r="R2">
        <v>14228.85</v>
      </c>
      <c r="S2">
        <v>58318.02</v>
      </c>
      <c r="T2">
        <v>13804.09</v>
      </c>
      <c r="U2">
        <v>11318.52</v>
      </c>
      <c r="V2">
        <v>34663.300000000003</v>
      </c>
      <c r="W2">
        <v>28215.82</v>
      </c>
      <c r="X2">
        <v>289393.08</v>
      </c>
    </row>
    <row r="3" spans="1:24">
      <c r="A3">
        <v>16891</v>
      </c>
      <c r="B3" t="s">
        <v>236</v>
      </c>
      <c r="J3">
        <v>98779</v>
      </c>
      <c r="K3">
        <v>86137</v>
      </c>
      <c r="L3">
        <v>62899</v>
      </c>
      <c r="M3">
        <v>80804</v>
      </c>
      <c r="N3">
        <v>52064</v>
      </c>
      <c r="O3">
        <v>52873</v>
      </c>
      <c r="P3">
        <v>95771</v>
      </c>
      <c r="Q3">
        <v>60283</v>
      </c>
      <c r="R3">
        <v>119713</v>
      </c>
      <c r="S3">
        <v>42700</v>
      </c>
      <c r="T3">
        <v>45887</v>
      </c>
      <c r="U3">
        <v>71427</v>
      </c>
      <c r="V3">
        <v>73930</v>
      </c>
      <c r="W3">
        <v>71733</v>
      </c>
      <c r="X3">
        <v>830084</v>
      </c>
    </row>
    <row r="4" spans="1:24">
      <c r="A4">
        <v>540</v>
      </c>
      <c r="B4" t="s">
        <v>252</v>
      </c>
      <c r="J4">
        <v>730</v>
      </c>
      <c r="K4">
        <v>565</v>
      </c>
      <c r="L4">
        <v>335</v>
      </c>
      <c r="M4">
        <v>470</v>
      </c>
      <c r="N4">
        <v>390</v>
      </c>
      <c r="O4">
        <v>315</v>
      </c>
      <c r="P4">
        <v>430</v>
      </c>
      <c r="Q4">
        <v>405</v>
      </c>
      <c r="R4">
        <v>765</v>
      </c>
      <c r="S4">
        <v>310</v>
      </c>
      <c r="T4">
        <v>295</v>
      </c>
      <c r="U4">
        <v>435</v>
      </c>
      <c r="V4">
        <v>490</v>
      </c>
      <c r="W4">
        <v>375</v>
      </c>
      <c r="X4">
        <v>5015</v>
      </c>
    </row>
    <row r="5" spans="1:24">
      <c r="A5">
        <v>827</v>
      </c>
      <c r="B5" t="s">
        <v>258</v>
      </c>
      <c r="J5">
        <v>102473</v>
      </c>
      <c r="K5">
        <v>88588</v>
      </c>
      <c r="L5">
        <v>61010</v>
      </c>
      <c r="M5">
        <v>74304</v>
      </c>
      <c r="N5">
        <v>48188</v>
      </c>
      <c r="O5">
        <v>53313</v>
      </c>
      <c r="P5">
        <v>91128</v>
      </c>
      <c r="Q5">
        <v>60254</v>
      </c>
      <c r="R5">
        <v>107301</v>
      </c>
      <c r="S5">
        <v>38748</v>
      </c>
      <c r="T5">
        <v>45132</v>
      </c>
      <c r="U5">
        <v>70553</v>
      </c>
      <c r="V5">
        <v>74668</v>
      </c>
      <c r="W5">
        <v>66946</v>
      </c>
      <c r="X5">
        <v>791545</v>
      </c>
    </row>
    <row r="6" spans="1:24">
      <c r="A6">
        <v>20158</v>
      </c>
      <c r="B6" t="s">
        <v>266</v>
      </c>
      <c r="J6">
        <v>79000</v>
      </c>
      <c r="K6">
        <v>72000</v>
      </c>
      <c r="L6">
        <v>43000</v>
      </c>
      <c r="M6">
        <v>49000</v>
      </c>
      <c r="N6">
        <v>48000</v>
      </c>
      <c r="O6">
        <v>31000</v>
      </c>
      <c r="P6">
        <v>67000</v>
      </c>
      <c r="Q6">
        <v>38000</v>
      </c>
      <c r="R6">
        <v>107000</v>
      </c>
      <c r="S6">
        <v>33000</v>
      </c>
      <c r="T6">
        <v>22000</v>
      </c>
      <c r="U6">
        <v>53000</v>
      </c>
      <c r="V6">
        <v>54000</v>
      </c>
      <c r="W6">
        <v>37000</v>
      </c>
      <c r="X6">
        <v>582000</v>
      </c>
    </row>
    <row r="7" spans="1:24">
      <c r="A7">
        <v>5140</v>
      </c>
      <c r="B7" t="s">
        <v>287</v>
      </c>
      <c r="J7">
        <v>68111</v>
      </c>
      <c r="K7">
        <v>64351</v>
      </c>
      <c r="L7">
        <v>42735</v>
      </c>
      <c r="M7">
        <v>59510</v>
      </c>
      <c r="N7">
        <v>37339</v>
      </c>
      <c r="O7">
        <v>37843</v>
      </c>
      <c r="P7">
        <v>65780</v>
      </c>
      <c r="Q7">
        <v>42012</v>
      </c>
      <c r="R7">
        <v>71191</v>
      </c>
      <c r="S7">
        <v>31251</v>
      </c>
      <c r="T7">
        <v>34680</v>
      </c>
      <c r="U7">
        <v>56754</v>
      </c>
      <c r="V7">
        <v>56523</v>
      </c>
      <c r="W7">
        <v>50307</v>
      </c>
      <c r="X7">
        <v>585913</v>
      </c>
    </row>
    <row r="8" spans="1:24">
      <c r="A8">
        <v>164</v>
      </c>
      <c r="B8" t="s">
        <v>289</v>
      </c>
      <c r="J8">
        <v>136</v>
      </c>
      <c r="K8">
        <v>172</v>
      </c>
      <c r="L8">
        <v>110</v>
      </c>
      <c r="M8">
        <v>144</v>
      </c>
      <c r="N8">
        <v>75</v>
      </c>
      <c r="O8">
        <v>104</v>
      </c>
      <c r="P8">
        <v>109</v>
      </c>
      <c r="Q8">
        <v>106</v>
      </c>
      <c r="R8">
        <v>139</v>
      </c>
      <c r="S8">
        <v>52</v>
      </c>
      <c r="T8">
        <v>115</v>
      </c>
      <c r="U8">
        <v>152</v>
      </c>
      <c r="V8">
        <v>122</v>
      </c>
      <c r="W8">
        <v>106</v>
      </c>
      <c r="X8">
        <v>1334</v>
      </c>
    </row>
    <row r="9" spans="1:24">
      <c r="A9">
        <v>1929</v>
      </c>
      <c r="B9" t="s">
        <v>304</v>
      </c>
      <c r="J9">
        <v>4912</v>
      </c>
      <c r="K9">
        <v>3305</v>
      </c>
      <c r="L9">
        <v>2689</v>
      </c>
      <c r="M9">
        <v>2763</v>
      </c>
      <c r="N9">
        <v>1747</v>
      </c>
      <c r="O9">
        <v>2186</v>
      </c>
      <c r="P9">
        <v>3043</v>
      </c>
      <c r="Q9">
        <v>2782</v>
      </c>
      <c r="R9">
        <v>3888</v>
      </c>
      <c r="S9">
        <v>1735</v>
      </c>
      <c r="T9">
        <v>1859</v>
      </c>
      <c r="U9">
        <v>2722</v>
      </c>
      <c r="V9">
        <v>2738</v>
      </c>
      <c r="W9">
        <v>2711</v>
      </c>
      <c r="X9">
        <v>30863</v>
      </c>
    </row>
    <row r="10" spans="1:24">
      <c r="A10">
        <v>3380</v>
      </c>
      <c r="B10" t="s">
        <v>394</v>
      </c>
      <c r="J10">
        <v>51</v>
      </c>
      <c r="K10">
        <v>42</v>
      </c>
      <c r="L10">
        <v>45</v>
      </c>
      <c r="M10">
        <v>42</v>
      </c>
      <c r="N10">
        <v>37</v>
      </c>
      <c r="O10">
        <v>35</v>
      </c>
      <c r="P10">
        <v>61</v>
      </c>
      <c r="Q10">
        <v>33</v>
      </c>
      <c r="R10">
        <v>48</v>
      </c>
      <c r="S10">
        <v>40</v>
      </c>
      <c r="T10">
        <v>30</v>
      </c>
      <c r="U10">
        <v>50</v>
      </c>
      <c r="V10">
        <v>45</v>
      </c>
      <c r="W10">
        <v>50</v>
      </c>
      <c r="X10">
        <v>84</v>
      </c>
    </row>
    <row r="11" spans="1:24">
      <c r="A11">
        <v>17093</v>
      </c>
      <c r="B11" t="s">
        <v>406</v>
      </c>
      <c r="J11">
        <v>4850</v>
      </c>
      <c r="K11">
        <v>4860</v>
      </c>
      <c r="L11">
        <v>3030</v>
      </c>
      <c r="M11">
        <v>6980</v>
      </c>
      <c r="N11">
        <v>7520</v>
      </c>
      <c r="O11">
        <v>2850</v>
      </c>
      <c r="P11">
        <v>6700</v>
      </c>
      <c r="Q11">
        <v>3470</v>
      </c>
      <c r="R11">
        <v>7350</v>
      </c>
      <c r="S11">
        <v>5100</v>
      </c>
      <c r="T11">
        <v>3460</v>
      </c>
      <c r="U11">
        <v>8570</v>
      </c>
      <c r="V11">
        <v>7600</v>
      </c>
      <c r="W11">
        <v>7800</v>
      </c>
      <c r="X11">
        <v>70440</v>
      </c>
    </row>
    <row r="12" spans="1:24">
      <c r="A12">
        <v>1803</v>
      </c>
      <c r="B12" t="s">
        <v>479</v>
      </c>
      <c r="J12">
        <v>58767</v>
      </c>
      <c r="K12">
        <v>64789</v>
      </c>
      <c r="L12">
        <v>39872</v>
      </c>
      <c r="M12">
        <v>50132</v>
      </c>
      <c r="N12">
        <v>37606</v>
      </c>
      <c r="O12">
        <v>34790</v>
      </c>
      <c r="P12">
        <v>59978</v>
      </c>
      <c r="Q12">
        <v>38066</v>
      </c>
      <c r="R12">
        <v>59607</v>
      </c>
      <c r="S12">
        <v>26747</v>
      </c>
      <c r="T12">
        <v>30561</v>
      </c>
      <c r="U12">
        <v>48586</v>
      </c>
      <c r="V12">
        <v>48533</v>
      </c>
      <c r="W12">
        <v>50767</v>
      </c>
      <c r="X12">
        <v>525247</v>
      </c>
    </row>
    <row r="13" spans="1:24">
      <c r="A13">
        <v>18808</v>
      </c>
      <c r="B13" t="s">
        <v>674</v>
      </c>
      <c r="J13">
        <v>944</v>
      </c>
      <c r="K13">
        <v>711</v>
      </c>
      <c r="L13">
        <v>557</v>
      </c>
      <c r="M13">
        <v>575</v>
      </c>
      <c r="N13">
        <v>311</v>
      </c>
      <c r="O13">
        <v>491</v>
      </c>
      <c r="P13">
        <v>614</v>
      </c>
      <c r="Q13">
        <v>558</v>
      </c>
      <c r="R13">
        <v>883</v>
      </c>
      <c r="S13">
        <v>246</v>
      </c>
      <c r="T13">
        <v>350</v>
      </c>
      <c r="U13">
        <v>539</v>
      </c>
      <c r="V13">
        <v>473</v>
      </c>
      <c r="W13">
        <v>481</v>
      </c>
      <c r="X13">
        <v>6077</v>
      </c>
    </row>
    <row r="14" spans="1:24">
      <c r="A14">
        <v>18707</v>
      </c>
      <c r="B14" t="s">
        <v>677</v>
      </c>
      <c r="J14">
        <v>981</v>
      </c>
      <c r="K14">
        <v>698</v>
      </c>
      <c r="L14">
        <v>493</v>
      </c>
      <c r="M14">
        <v>533</v>
      </c>
      <c r="N14">
        <v>270</v>
      </c>
      <c r="O14">
        <v>400</v>
      </c>
      <c r="P14">
        <v>621</v>
      </c>
      <c r="Q14">
        <v>547</v>
      </c>
      <c r="R14">
        <v>873</v>
      </c>
      <c r="S14">
        <v>218</v>
      </c>
      <c r="T14">
        <v>338</v>
      </c>
      <c r="U14">
        <v>486</v>
      </c>
      <c r="V14">
        <v>457</v>
      </c>
      <c r="W14">
        <v>451</v>
      </c>
      <c r="X14">
        <v>5688</v>
      </c>
    </row>
    <row r="15" spans="1:24">
      <c r="A15">
        <v>15468</v>
      </c>
      <c r="B15" t="s">
        <v>699</v>
      </c>
      <c r="J15">
        <v>262</v>
      </c>
      <c r="K15">
        <v>572</v>
      </c>
      <c r="L15">
        <v>0</v>
      </c>
      <c r="M15">
        <v>0</v>
      </c>
      <c r="N15">
        <v>0</v>
      </c>
      <c r="O15">
        <v>0</v>
      </c>
      <c r="P15">
        <v>0</v>
      </c>
      <c r="Q15">
        <v>0</v>
      </c>
      <c r="R15">
        <v>0</v>
      </c>
      <c r="S15">
        <v>0</v>
      </c>
      <c r="T15">
        <v>0</v>
      </c>
      <c r="U15">
        <v>0</v>
      </c>
      <c r="V15">
        <v>0</v>
      </c>
      <c r="W15">
        <v>0</v>
      </c>
      <c r="X15">
        <v>1917</v>
      </c>
    </row>
    <row r="18" spans="2:17">
      <c r="B18" s="184"/>
      <c r="C18" s="185"/>
      <c r="D18" s="184"/>
      <c r="F18" s="184"/>
      <c r="G18" s="184"/>
      <c r="H18" s="184"/>
      <c r="J18" s="184"/>
      <c r="L18" s="184"/>
      <c r="M18" s="184"/>
      <c r="N18" s="184"/>
    </row>
    <row r="19" spans="2:17">
      <c r="B19" s="184"/>
      <c r="C19" s="185"/>
      <c r="D19" s="184"/>
      <c r="F19" s="184"/>
      <c r="G19" s="184"/>
      <c r="H19" s="184"/>
      <c r="J19" s="184"/>
      <c r="L19" s="184"/>
      <c r="M19" s="184"/>
      <c r="N19" s="184"/>
    </row>
    <row r="20" spans="2:17">
      <c r="B20" s="184"/>
      <c r="C20" s="185"/>
      <c r="D20" s="184"/>
      <c r="F20" s="184"/>
      <c r="G20" s="184"/>
      <c r="H20" s="184"/>
      <c r="J20" s="184"/>
      <c r="L20" s="184"/>
      <c r="M20" s="184"/>
      <c r="N20" s="184"/>
    </row>
    <row r="21" spans="2:17">
      <c r="B21" s="184"/>
      <c r="C21" s="185"/>
      <c r="D21" s="184"/>
      <c r="F21" s="184"/>
      <c r="G21" s="184"/>
      <c r="H21" s="184"/>
      <c r="J21" s="184"/>
      <c r="L21" s="184"/>
      <c r="M21" s="184"/>
      <c r="N21" s="184"/>
    </row>
    <row r="22" spans="2:17">
      <c r="B22" s="184"/>
      <c r="C22" s="185"/>
      <c r="D22" s="184"/>
      <c r="F22" s="184"/>
      <c r="G22" s="184"/>
      <c r="H22" s="184"/>
      <c r="J22" s="184"/>
      <c r="L22" s="184"/>
      <c r="M22" s="184"/>
      <c r="N22" s="184"/>
    </row>
    <row r="23" spans="2:17">
      <c r="B23" s="184"/>
      <c r="C23" s="185"/>
      <c r="D23" s="184"/>
      <c r="F23" s="184"/>
      <c r="G23" s="184"/>
      <c r="H23" s="184"/>
      <c r="J23" s="184"/>
      <c r="L23" s="184"/>
      <c r="M23" s="184"/>
      <c r="N23" s="184"/>
    </row>
    <row r="24" spans="2:17">
      <c r="B24" s="184"/>
      <c r="C24" s="185"/>
      <c r="D24" s="184"/>
      <c r="E24" s="184"/>
      <c r="F24" s="184"/>
      <c r="G24" s="184"/>
      <c r="H24" s="184"/>
      <c r="I24" s="184"/>
      <c r="J24" s="184"/>
      <c r="L24" s="184"/>
      <c r="M24" s="184"/>
      <c r="N24" s="184"/>
      <c r="O24" s="184"/>
      <c r="P24" s="184"/>
      <c r="Q24" s="184"/>
    </row>
    <row r="25" spans="2:17">
      <c r="B25" s="184"/>
      <c r="C25" s="185"/>
      <c r="D25" s="184"/>
      <c r="F25" s="184"/>
      <c r="G25" s="184"/>
      <c r="H25" s="184"/>
      <c r="J25" s="184"/>
      <c r="L25" s="184"/>
      <c r="M25" s="184"/>
      <c r="N25" s="184"/>
    </row>
    <row r="26" spans="2:17">
      <c r="B26" s="184"/>
      <c r="C26" s="185"/>
      <c r="D26" s="184"/>
      <c r="F26" s="184"/>
      <c r="G26" s="184"/>
      <c r="H26" s="184"/>
      <c r="J26" s="190"/>
      <c r="L26" s="184"/>
      <c r="M26" s="184"/>
      <c r="N26" s="184"/>
    </row>
    <row r="27" spans="2:17">
      <c r="B27" s="184"/>
      <c r="C27" s="185"/>
      <c r="D27" s="184"/>
      <c r="F27" s="184"/>
      <c r="G27" s="184"/>
      <c r="H27" s="184"/>
      <c r="J27" s="190"/>
      <c r="L27" s="184"/>
      <c r="M27" s="184"/>
      <c r="N27" s="184"/>
    </row>
    <row r="28" spans="2:17">
      <c r="B28" s="184"/>
      <c r="C28" s="185"/>
      <c r="D28" s="184"/>
      <c r="F28" s="184"/>
      <c r="G28" s="184"/>
      <c r="H28" s="184"/>
      <c r="J28" s="190"/>
      <c r="L28" s="184"/>
      <c r="M28" s="184"/>
      <c r="N28" s="184"/>
    </row>
    <row r="29" spans="2:17">
      <c r="B29" s="184"/>
      <c r="C29" s="185"/>
      <c r="D29" s="184"/>
      <c r="F29" s="184"/>
      <c r="G29" s="184"/>
      <c r="H29" s="184"/>
      <c r="J29" s="190"/>
      <c r="L29" s="184"/>
      <c r="M29" s="184"/>
      <c r="N29" s="184"/>
    </row>
    <row r="30" spans="2:17">
      <c r="B30" s="184"/>
      <c r="C30" s="185"/>
      <c r="D30" s="184"/>
      <c r="F30" s="184"/>
      <c r="G30" s="184"/>
      <c r="H30" s="184"/>
      <c r="J30" s="190"/>
      <c r="L30" s="184"/>
      <c r="M30" s="184"/>
      <c r="N30" s="184"/>
    </row>
    <row r="31" spans="2:17">
      <c r="B31" s="184"/>
      <c r="C31" s="185"/>
      <c r="D31" s="184"/>
      <c r="F31" s="184"/>
      <c r="G31" s="184"/>
      <c r="H31" s="184"/>
      <c r="J31" s="190"/>
      <c r="L31" s="184"/>
      <c r="M31" s="184"/>
      <c r="N31" s="184"/>
    </row>
    <row r="32" spans="2:17">
      <c r="B32" s="184"/>
      <c r="C32" s="185"/>
      <c r="D32" s="184"/>
      <c r="F32" s="184"/>
      <c r="G32" s="184"/>
      <c r="H32" s="184"/>
      <c r="J32" s="190"/>
      <c r="L32" s="184"/>
      <c r="M32" s="184"/>
      <c r="N32" s="184"/>
    </row>
    <row r="33" spans="10:10">
      <c r="J33" s="190"/>
    </row>
    <row r="34" spans="10:10">
      <c r="J34" s="190"/>
    </row>
    <row r="35" spans="10:10">
      <c r="J35" s="190"/>
    </row>
    <row r="36" spans="10:10">
      <c r="J36" s="190"/>
    </row>
    <row r="37" spans="10:10">
      <c r="J37" s="190"/>
    </row>
    <row r="38" spans="10:10">
      <c r="J38" s="190"/>
    </row>
    <row r="39" spans="10:10">
      <c r="J39" s="19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8DA2-9983-4F10-B803-87E78C152B86}">
  <dimension ref="A1:Z90"/>
  <sheetViews>
    <sheetView zoomScale="90" zoomScaleNormal="90" workbookViewId="0">
      <pane xSplit="2" ySplit="1" topLeftCell="C76" activePane="bottomRight" state="frozen"/>
      <selection pane="bottomRight" activeCell="D87" sqref="D87"/>
      <selection pane="bottomLeft" activeCell="A2" sqref="A2"/>
      <selection pane="topRight" activeCell="C1" sqref="C1"/>
    </sheetView>
  </sheetViews>
  <sheetFormatPr defaultRowHeight="14.45"/>
  <cols>
    <col min="1" max="1" width="11.42578125" customWidth="1"/>
    <col min="2" max="2" width="75.7109375" customWidth="1"/>
    <col min="3" max="3" width="41.42578125" customWidth="1"/>
    <col min="4" max="4" width="35.28515625" bestFit="1" customWidth="1"/>
    <col min="5" max="6" width="16" hidden="1" customWidth="1"/>
    <col min="7" max="7" width="15.140625" hidden="1" customWidth="1"/>
    <col min="8" max="8" width="50.5703125" hidden="1" customWidth="1"/>
    <col min="9" max="9" width="12.85546875" customWidth="1"/>
  </cols>
  <sheetData>
    <row r="1" spans="1:26">
      <c r="A1" s="17" t="s">
        <v>0</v>
      </c>
      <c r="B1" s="17" t="s">
        <v>1</v>
      </c>
      <c r="C1" s="17" t="s">
        <v>2</v>
      </c>
      <c r="D1" s="17" t="s">
        <v>3</v>
      </c>
      <c r="E1" s="128" t="s">
        <v>4</v>
      </c>
      <c r="F1" s="128" t="s">
        <v>5</v>
      </c>
      <c r="G1" s="42" t="s">
        <v>6</v>
      </c>
      <c r="H1" s="131" t="s">
        <v>7</v>
      </c>
      <c r="I1" s="135" t="s">
        <v>8</v>
      </c>
      <c r="J1" s="53" t="s">
        <v>9</v>
      </c>
      <c r="K1" s="53" t="s">
        <v>10</v>
      </c>
      <c r="L1" s="53" t="s">
        <v>11</v>
      </c>
      <c r="M1" s="53" t="s">
        <v>12</v>
      </c>
      <c r="N1" s="53" t="s">
        <v>13</v>
      </c>
      <c r="O1" s="53" t="s">
        <v>14</v>
      </c>
      <c r="P1" s="53" t="s">
        <v>15</v>
      </c>
      <c r="Q1" s="53" t="s">
        <v>16</v>
      </c>
      <c r="R1" s="53" t="s">
        <v>17</v>
      </c>
      <c r="S1" s="53" t="s">
        <v>18</v>
      </c>
      <c r="T1" s="53" t="s">
        <v>19</v>
      </c>
      <c r="U1" s="53" t="s">
        <v>20</v>
      </c>
      <c r="V1" s="53" t="s">
        <v>21</v>
      </c>
      <c r="W1" s="55" t="s">
        <v>22</v>
      </c>
      <c r="X1" s="53" t="s">
        <v>23</v>
      </c>
      <c r="Z1" s="3" t="s">
        <v>24</v>
      </c>
    </row>
    <row r="2" spans="1:26">
      <c r="A2" s="22"/>
      <c r="B2" s="23" t="s">
        <v>25</v>
      </c>
      <c r="C2" s="22"/>
      <c r="D2" s="22"/>
      <c r="E2" s="96"/>
      <c r="F2" s="96"/>
      <c r="G2" s="91"/>
      <c r="H2" s="132"/>
      <c r="I2" s="136"/>
      <c r="J2" s="133"/>
      <c r="K2" s="33"/>
      <c r="L2" s="33"/>
      <c r="M2" s="33"/>
      <c r="N2" s="33"/>
      <c r="O2" s="33"/>
      <c r="P2" s="33"/>
      <c r="Q2" s="33"/>
      <c r="R2" s="33"/>
      <c r="S2" s="33"/>
      <c r="T2" s="33"/>
      <c r="U2" s="33"/>
      <c r="V2" s="33"/>
      <c r="W2" s="33"/>
      <c r="X2" s="33"/>
    </row>
    <row r="3" spans="1:26">
      <c r="A3" s="4"/>
      <c r="B3" s="4" t="s">
        <v>26</v>
      </c>
      <c r="C3" s="4"/>
      <c r="D3" s="4"/>
      <c r="E3" s="97"/>
      <c r="F3" s="97"/>
      <c r="G3" s="193"/>
      <c r="H3" s="194"/>
      <c r="I3" s="195"/>
      <c r="J3" s="59">
        <v>8436</v>
      </c>
      <c r="K3" s="4">
        <v>10087</v>
      </c>
      <c r="L3" s="4">
        <v>6055</v>
      </c>
      <c r="M3" s="4">
        <v>8815</v>
      </c>
      <c r="N3" s="4">
        <v>6605</v>
      </c>
      <c r="O3" s="4">
        <v>5099</v>
      </c>
      <c r="P3" s="4">
        <v>9416</v>
      </c>
      <c r="Q3" s="4">
        <v>5043</v>
      </c>
      <c r="R3" s="4">
        <v>10706</v>
      </c>
      <c r="S3" s="4">
        <v>3212</v>
      </c>
      <c r="T3" s="4">
        <v>3743</v>
      </c>
      <c r="U3" s="4">
        <v>7522</v>
      </c>
      <c r="V3" s="4">
        <v>6427</v>
      </c>
      <c r="W3" s="4">
        <v>8722</v>
      </c>
      <c r="X3" s="4">
        <v>83708</v>
      </c>
    </row>
    <row r="4" spans="1:26">
      <c r="A4" s="4"/>
      <c r="B4" s="4" t="s">
        <v>27</v>
      </c>
      <c r="C4" s="4"/>
      <c r="D4" s="4"/>
      <c r="E4" s="97"/>
      <c r="F4" s="97"/>
      <c r="G4" s="193"/>
      <c r="H4" s="194"/>
      <c r="I4" s="195"/>
      <c r="J4" s="59">
        <v>2197</v>
      </c>
      <c r="K4" s="4">
        <v>3718</v>
      </c>
      <c r="L4" s="4">
        <v>2536</v>
      </c>
      <c r="M4" s="4">
        <v>2896</v>
      </c>
      <c r="N4" s="4">
        <v>2292</v>
      </c>
      <c r="O4" s="4">
        <v>2016</v>
      </c>
      <c r="P4" s="4">
        <v>3934</v>
      </c>
      <c r="Q4" s="4">
        <v>2133</v>
      </c>
      <c r="R4" s="4">
        <v>3486</v>
      </c>
      <c r="S4" s="4">
        <v>1214</v>
      </c>
      <c r="T4" s="4">
        <v>1445</v>
      </c>
      <c r="U4" s="4">
        <v>2250</v>
      </c>
      <c r="V4" s="4">
        <v>2392</v>
      </c>
      <c r="W4" s="4">
        <v>3081</v>
      </c>
      <c r="X4" s="4">
        <v>30651</v>
      </c>
    </row>
    <row r="5" spans="1:26">
      <c r="A5" s="4"/>
      <c r="B5" s="4" t="s">
        <v>28</v>
      </c>
      <c r="C5" s="4"/>
      <c r="D5" s="4"/>
      <c r="E5" s="97"/>
      <c r="F5" s="97"/>
      <c r="G5" s="193"/>
      <c r="H5" s="194"/>
      <c r="I5" s="195"/>
      <c r="J5" s="59"/>
      <c r="K5" s="4">
        <v>463</v>
      </c>
      <c r="L5" s="4">
        <v>365</v>
      </c>
      <c r="M5" s="4">
        <v>302</v>
      </c>
      <c r="N5" s="4">
        <v>244</v>
      </c>
      <c r="O5" s="4">
        <v>299</v>
      </c>
      <c r="P5" s="4">
        <v>377</v>
      </c>
      <c r="Q5" s="4">
        <v>302</v>
      </c>
      <c r="R5" s="4">
        <v>322</v>
      </c>
      <c r="S5" s="4">
        <v>174</v>
      </c>
      <c r="T5" s="4">
        <v>196</v>
      </c>
      <c r="U5" s="4">
        <v>324</v>
      </c>
      <c r="V5" s="4">
        <v>246</v>
      </c>
      <c r="W5" s="4">
        <v>307</v>
      </c>
      <c r="X5" s="4">
        <v>3538</v>
      </c>
    </row>
    <row r="6" spans="1:26">
      <c r="A6" s="4"/>
      <c r="B6" s="4" t="s">
        <v>29</v>
      </c>
      <c r="C6" s="4"/>
      <c r="D6" s="4"/>
      <c r="E6" s="97"/>
      <c r="F6" s="97"/>
      <c r="G6" s="193"/>
      <c r="H6" s="194"/>
      <c r="I6" s="195"/>
      <c r="J6" s="59">
        <v>544</v>
      </c>
      <c r="K6" s="4">
        <v>910</v>
      </c>
      <c r="L6" s="4" t="s">
        <v>30</v>
      </c>
      <c r="M6" s="4" t="s">
        <v>30</v>
      </c>
      <c r="N6" s="4" t="s">
        <v>30</v>
      </c>
      <c r="O6" s="4" t="s">
        <v>30</v>
      </c>
      <c r="P6" s="4" t="s">
        <v>30</v>
      </c>
      <c r="Q6" s="4" t="s">
        <v>30</v>
      </c>
      <c r="R6" s="4" t="s">
        <v>30</v>
      </c>
      <c r="S6" s="4" t="s">
        <v>30</v>
      </c>
      <c r="T6" s="4" t="s">
        <v>30</v>
      </c>
      <c r="U6" s="4" t="s">
        <v>30</v>
      </c>
      <c r="V6" s="4" t="s">
        <v>30</v>
      </c>
      <c r="W6" s="4" t="s">
        <v>30</v>
      </c>
      <c r="X6" s="4" t="s">
        <v>30</v>
      </c>
    </row>
    <row r="7" spans="1:26">
      <c r="A7" s="4"/>
      <c r="B7" s="4" t="s">
        <v>31</v>
      </c>
      <c r="C7" s="4"/>
      <c r="D7" s="4"/>
      <c r="E7" s="97"/>
      <c r="F7" s="97"/>
      <c r="G7" s="193"/>
      <c r="H7" s="194"/>
      <c r="I7" s="195"/>
      <c r="J7" s="59">
        <v>347</v>
      </c>
      <c r="K7" s="4">
        <v>823</v>
      </c>
      <c r="L7" s="4" t="s">
        <v>30</v>
      </c>
      <c r="M7" s="4" t="s">
        <v>30</v>
      </c>
      <c r="N7" s="4" t="s">
        <v>30</v>
      </c>
      <c r="O7" s="4" t="s">
        <v>30</v>
      </c>
      <c r="P7" s="4" t="s">
        <v>30</v>
      </c>
      <c r="Q7" s="4" t="s">
        <v>30</v>
      </c>
      <c r="R7" s="4" t="s">
        <v>30</v>
      </c>
      <c r="S7" s="4" t="s">
        <v>30</v>
      </c>
      <c r="T7" s="4" t="s">
        <v>30</v>
      </c>
      <c r="U7" s="4" t="s">
        <v>30</v>
      </c>
      <c r="V7" s="4" t="s">
        <v>30</v>
      </c>
      <c r="W7" s="4" t="s">
        <v>30</v>
      </c>
      <c r="X7" s="4" t="s">
        <v>30</v>
      </c>
    </row>
    <row r="8" spans="1:26">
      <c r="A8" s="4"/>
      <c r="B8" s="4" t="s">
        <v>32</v>
      </c>
      <c r="C8" s="4"/>
      <c r="D8" s="4"/>
      <c r="E8" s="97"/>
      <c r="F8" s="97"/>
      <c r="G8" s="193"/>
      <c r="H8" s="194"/>
      <c r="I8" s="195"/>
      <c r="J8" s="59"/>
      <c r="K8" s="4">
        <v>2831</v>
      </c>
      <c r="L8" s="4">
        <v>1392</v>
      </c>
      <c r="M8" s="4">
        <v>1625</v>
      </c>
      <c r="N8" s="4">
        <v>1223</v>
      </c>
      <c r="O8" s="4">
        <v>1290</v>
      </c>
      <c r="P8" s="4">
        <v>2045</v>
      </c>
      <c r="Q8" s="4">
        <v>1409</v>
      </c>
      <c r="R8" s="4">
        <v>2112</v>
      </c>
      <c r="S8" s="4">
        <v>572</v>
      </c>
      <c r="T8" s="4">
        <v>792</v>
      </c>
      <c r="U8" s="4">
        <v>1423</v>
      </c>
      <c r="V8" s="4">
        <v>1551</v>
      </c>
      <c r="W8" s="4">
        <v>1683</v>
      </c>
      <c r="X8" s="4">
        <v>17833</v>
      </c>
    </row>
    <row r="9" spans="1:26">
      <c r="A9" s="4"/>
      <c r="B9" s="4" t="s">
        <v>33</v>
      </c>
      <c r="C9" s="4"/>
      <c r="D9" s="4"/>
      <c r="E9" s="97"/>
      <c r="F9" s="97"/>
      <c r="G9" s="193"/>
      <c r="H9" s="194"/>
      <c r="I9" s="195"/>
      <c r="J9" s="59">
        <v>2580</v>
      </c>
      <c r="K9" s="4">
        <v>3629</v>
      </c>
      <c r="L9" s="4">
        <v>2259</v>
      </c>
      <c r="M9" s="4">
        <v>2991</v>
      </c>
      <c r="N9" s="4">
        <v>2470</v>
      </c>
      <c r="O9" s="4">
        <v>2093</v>
      </c>
      <c r="P9" s="4">
        <v>3881</v>
      </c>
      <c r="Q9" s="4">
        <v>2320</v>
      </c>
      <c r="R9" s="4">
        <v>3880</v>
      </c>
      <c r="S9" s="4">
        <v>1028</v>
      </c>
      <c r="T9" s="4">
        <v>1438</v>
      </c>
      <c r="U9" s="4">
        <v>2849</v>
      </c>
      <c r="V9" s="4">
        <v>2872</v>
      </c>
      <c r="W9" s="4">
        <v>3496</v>
      </c>
      <c r="X9" s="4">
        <v>32513</v>
      </c>
    </row>
    <row r="10" spans="1:26">
      <c r="A10" s="4"/>
      <c r="B10" s="4" t="s">
        <v>34</v>
      </c>
      <c r="C10" s="4"/>
      <c r="D10" s="4"/>
      <c r="E10" s="97"/>
      <c r="F10" s="97"/>
      <c r="G10" s="193"/>
      <c r="H10" s="194"/>
      <c r="I10" s="195"/>
      <c r="J10" s="59">
        <v>4044</v>
      </c>
      <c r="K10" s="4">
        <v>5010</v>
      </c>
      <c r="L10" s="4">
        <v>2459</v>
      </c>
      <c r="M10" s="4">
        <v>2702</v>
      </c>
      <c r="N10" s="4">
        <v>1972</v>
      </c>
      <c r="O10" s="4">
        <v>2137</v>
      </c>
      <c r="P10" s="4">
        <v>3259</v>
      </c>
      <c r="Q10" s="4">
        <v>2301</v>
      </c>
      <c r="R10" s="4">
        <v>3415</v>
      </c>
      <c r="S10" s="4">
        <v>1013</v>
      </c>
      <c r="T10" s="4">
        <v>1441</v>
      </c>
      <c r="U10" s="4">
        <v>2476</v>
      </c>
      <c r="V10" s="4">
        <v>2520</v>
      </c>
      <c r="W10" s="4">
        <v>2774</v>
      </c>
      <c r="X10" s="4">
        <v>29650</v>
      </c>
    </row>
    <row r="11" spans="1:26">
      <c r="A11" s="4"/>
      <c r="B11" s="4" t="s">
        <v>35</v>
      </c>
      <c r="C11" s="4"/>
      <c r="D11" s="4"/>
      <c r="E11" s="97"/>
      <c r="F11" s="97"/>
      <c r="G11" s="193"/>
      <c r="H11" s="194"/>
      <c r="I11" s="195"/>
      <c r="J11" s="59"/>
      <c r="K11" s="4">
        <v>265</v>
      </c>
      <c r="L11" s="4">
        <v>691</v>
      </c>
      <c r="M11" s="4">
        <v>683</v>
      </c>
      <c r="N11" s="4">
        <v>488</v>
      </c>
      <c r="O11" s="4">
        <v>678</v>
      </c>
      <c r="P11" s="4">
        <v>843</v>
      </c>
      <c r="Q11" s="4">
        <v>791</v>
      </c>
      <c r="R11" s="4">
        <v>832</v>
      </c>
      <c r="S11" s="4">
        <v>321</v>
      </c>
      <c r="T11" s="4">
        <v>503</v>
      </c>
      <c r="U11" s="4">
        <v>692</v>
      </c>
      <c r="V11" s="4">
        <v>622</v>
      </c>
      <c r="W11" s="4">
        <v>804</v>
      </c>
      <c r="X11" s="4">
        <v>8105</v>
      </c>
    </row>
    <row r="12" spans="1:26">
      <c r="A12" s="4"/>
      <c r="B12" s="4" t="s">
        <v>36</v>
      </c>
      <c r="C12" s="4"/>
      <c r="D12" s="4"/>
      <c r="E12" s="97"/>
      <c r="F12" s="97"/>
      <c r="G12" s="193"/>
      <c r="H12" s="194"/>
      <c r="I12" s="195"/>
      <c r="J12" s="59">
        <f>7+18+14+11.5</f>
        <v>50.5</v>
      </c>
      <c r="K12" s="4" t="s">
        <v>37</v>
      </c>
      <c r="L12" s="4" t="s">
        <v>37</v>
      </c>
      <c r="M12" s="4" t="s">
        <v>37</v>
      </c>
      <c r="N12" s="4" t="s">
        <v>37</v>
      </c>
      <c r="O12" s="4" t="s">
        <v>37</v>
      </c>
      <c r="P12" s="4" t="s">
        <v>37</v>
      </c>
      <c r="Q12" s="4" t="s">
        <v>37</v>
      </c>
      <c r="R12" s="4" t="s">
        <v>37</v>
      </c>
      <c r="S12" s="4" t="s">
        <v>37</v>
      </c>
      <c r="T12" s="4" t="s">
        <v>37</v>
      </c>
      <c r="U12" s="4" t="s">
        <v>37</v>
      </c>
      <c r="V12" s="4" t="s">
        <v>37</v>
      </c>
      <c r="W12" s="4" t="s">
        <v>37</v>
      </c>
      <c r="X12" s="4"/>
    </row>
    <row r="13" spans="1:26">
      <c r="A13" s="4"/>
      <c r="B13" s="4" t="s">
        <v>38</v>
      </c>
      <c r="C13" s="4"/>
      <c r="D13" s="4"/>
      <c r="E13" s="97"/>
      <c r="F13" s="97"/>
      <c r="G13" s="193"/>
      <c r="H13" s="194"/>
      <c r="I13" s="195"/>
      <c r="J13" s="59">
        <v>28.6</v>
      </c>
      <c r="K13" s="4" t="s">
        <v>39</v>
      </c>
      <c r="L13" s="4">
        <v>22.3</v>
      </c>
      <c r="M13" s="4">
        <v>23.8</v>
      </c>
      <c r="N13" s="4">
        <v>8.6</v>
      </c>
      <c r="O13" s="4">
        <v>21.5</v>
      </c>
      <c r="P13" s="4">
        <v>10.199999999999999</v>
      </c>
      <c r="Q13" s="4">
        <v>15.7</v>
      </c>
      <c r="R13" s="4">
        <v>30</v>
      </c>
      <c r="S13" s="4">
        <v>18.899999999999999</v>
      </c>
      <c r="T13" s="4">
        <v>32.4</v>
      </c>
      <c r="U13" s="4">
        <v>33.9</v>
      </c>
      <c r="V13" s="4">
        <v>2.8</v>
      </c>
      <c r="W13" s="4">
        <v>14</v>
      </c>
      <c r="X13" s="4">
        <v>24.6</v>
      </c>
    </row>
    <row r="14" spans="1:26">
      <c r="A14" s="4"/>
      <c r="B14" s="4" t="s">
        <v>40</v>
      </c>
      <c r="C14" s="4"/>
      <c r="D14" s="4"/>
      <c r="E14" s="97"/>
      <c r="F14" s="97"/>
      <c r="G14" s="193"/>
      <c r="H14" s="194"/>
      <c r="I14" s="195"/>
      <c r="J14" s="59">
        <v>751</v>
      </c>
      <c r="K14" s="4" t="s">
        <v>39</v>
      </c>
      <c r="L14" s="4">
        <v>1023.9</v>
      </c>
      <c r="M14" s="4">
        <v>735.8</v>
      </c>
      <c r="N14" s="4">
        <v>656.8</v>
      </c>
      <c r="O14" s="4">
        <v>903.9</v>
      </c>
      <c r="P14" s="4">
        <v>703</v>
      </c>
      <c r="Q14" s="4">
        <v>699.1</v>
      </c>
      <c r="R14" s="4">
        <v>973.2</v>
      </c>
      <c r="S14" s="4">
        <v>479</v>
      </c>
      <c r="T14" s="4">
        <v>668.5</v>
      </c>
      <c r="U14" s="4">
        <v>488.8</v>
      </c>
      <c r="V14" s="4">
        <v>615.79999999999995</v>
      </c>
      <c r="W14" s="4">
        <v>543.20000000000005</v>
      </c>
      <c r="X14" s="4">
        <v>743.3</v>
      </c>
    </row>
    <row r="15" spans="1:26">
      <c r="A15" s="4"/>
      <c r="B15" s="4" t="s">
        <v>41</v>
      </c>
      <c r="C15" s="4"/>
      <c r="D15" s="4"/>
      <c r="E15" s="97"/>
      <c r="F15" s="97"/>
      <c r="G15" s="193"/>
      <c r="H15" s="194"/>
      <c r="I15" s="195"/>
      <c r="J15" s="212">
        <v>0.93200000000000005</v>
      </c>
      <c r="K15" s="4" t="s">
        <v>39</v>
      </c>
      <c r="L15" s="212">
        <v>0.94799999999999995</v>
      </c>
      <c r="M15" s="212">
        <v>0.91100000000000003</v>
      </c>
      <c r="N15" s="212">
        <v>0.95</v>
      </c>
      <c r="O15" s="212">
        <v>0.94499999999999995</v>
      </c>
      <c r="P15" s="212">
        <v>0.96299999999999997</v>
      </c>
      <c r="Q15" s="212">
        <v>0.92300000000000004</v>
      </c>
      <c r="R15" s="212">
        <v>0.93100000000000005</v>
      </c>
      <c r="S15" s="212">
        <v>0.95299999999999996</v>
      </c>
      <c r="T15" s="212">
        <v>0.93100000000000005</v>
      </c>
      <c r="U15" s="212">
        <v>0.92469879518072284</v>
      </c>
      <c r="V15" s="212">
        <v>0.94399999999999995</v>
      </c>
      <c r="W15" s="212">
        <v>0.91</v>
      </c>
      <c r="X15" s="212">
        <v>0.92</v>
      </c>
    </row>
    <row r="16" spans="1:26">
      <c r="A16" s="4"/>
      <c r="B16" s="4" t="s">
        <v>42</v>
      </c>
      <c r="C16" s="4"/>
      <c r="D16" s="4"/>
      <c r="E16" s="97"/>
      <c r="F16" s="97"/>
      <c r="G16" s="193"/>
      <c r="H16" s="194"/>
      <c r="I16" s="195"/>
      <c r="J16" s="212">
        <v>0.876</v>
      </c>
      <c r="K16" s="4" t="s">
        <v>39</v>
      </c>
      <c r="L16" s="4" t="s">
        <v>39</v>
      </c>
      <c r="M16" s="4" t="s">
        <v>39</v>
      </c>
      <c r="N16" s="4" t="s">
        <v>39</v>
      </c>
      <c r="O16" s="4" t="s">
        <v>39</v>
      </c>
      <c r="P16" s="4" t="s">
        <v>39</v>
      </c>
      <c r="Q16" s="4" t="s">
        <v>39</v>
      </c>
      <c r="R16" s="4" t="s">
        <v>39</v>
      </c>
      <c r="S16" s="4" t="s">
        <v>39</v>
      </c>
      <c r="T16" s="4" t="s">
        <v>39</v>
      </c>
      <c r="U16" s="4" t="s">
        <v>39</v>
      </c>
      <c r="V16" s="4" t="s">
        <v>39</v>
      </c>
      <c r="W16" s="4" t="s">
        <v>39</v>
      </c>
      <c r="X16" s="4" t="s">
        <v>39</v>
      </c>
    </row>
    <row r="17" spans="1:24">
      <c r="A17" s="4"/>
      <c r="B17" s="4" t="s">
        <v>43</v>
      </c>
      <c r="C17" s="4"/>
      <c r="D17" s="4"/>
      <c r="E17" s="97"/>
      <c r="F17" s="97"/>
      <c r="G17" s="193"/>
      <c r="H17" s="194"/>
      <c r="I17" s="195"/>
      <c r="J17" s="212">
        <v>0.61699999999999999</v>
      </c>
      <c r="K17" s="4" t="s">
        <v>39</v>
      </c>
      <c r="L17" s="4" t="s">
        <v>39</v>
      </c>
      <c r="M17" s="4" t="s">
        <v>39</v>
      </c>
      <c r="N17" s="4" t="s">
        <v>39</v>
      </c>
      <c r="O17" s="4" t="s">
        <v>39</v>
      </c>
      <c r="P17" s="4" t="s">
        <v>39</v>
      </c>
      <c r="Q17" s="4" t="s">
        <v>39</v>
      </c>
      <c r="R17" s="4" t="s">
        <v>39</v>
      </c>
      <c r="S17" s="4" t="s">
        <v>39</v>
      </c>
      <c r="T17" s="4" t="s">
        <v>39</v>
      </c>
      <c r="U17" s="4" t="s">
        <v>39</v>
      </c>
      <c r="V17" s="4" t="s">
        <v>39</v>
      </c>
      <c r="W17" s="4" t="s">
        <v>39</v>
      </c>
      <c r="X17" s="4" t="s">
        <v>39</v>
      </c>
    </row>
    <row r="18" spans="1:24">
      <c r="A18" s="4"/>
      <c r="B18" s="4" t="s">
        <v>44</v>
      </c>
      <c r="C18" s="4"/>
      <c r="D18" s="4"/>
      <c r="E18" s="97"/>
      <c r="F18" s="97"/>
      <c r="G18" s="193"/>
      <c r="H18" s="194"/>
      <c r="I18" s="195"/>
      <c r="J18" s="212">
        <v>0.78400000000000003</v>
      </c>
      <c r="K18" s="4" t="s">
        <v>39</v>
      </c>
      <c r="L18" s="212">
        <v>0.89700000000000002</v>
      </c>
      <c r="M18" s="212">
        <v>0.88400000000000001</v>
      </c>
      <c r="N18" s="212">
        <v>0.89</v>
      </c>
      <c r="O18" s="212">
        <v>0.88600000000000001</v>
      </c>
      <c r="P18" s="212">
        <v>0.89700000000000002</v>
      </c>
      <c r="Q18" s="212">
        <v>0.876</v>
      </c>
      <c r="R18" s="212">
        <v>0.84899999999999998</v>
      </c>
      <c r="S18" s="212">
        <v>0.84299999999999997</v>
      </c>
      <c r="T18" s="212">
        <v>0.878</v>
      </c>
      <c r="U18" s="212">
        <v>0.84099999999999997</v>
      </c>
      <c r="V18" s="212">
        <v>0.85799999999999998</v>
      </c>
      <c r="W18" s="212">
        <v>0.86299999999999999</v>
      </c>
      <c r="X18" s="212">
        <v>0.873</v>
      </c>
    </row>
    <row r="19" spans="1:24">
      <c r="A19" s="4"/>
      <c r="B19" s="4" t="s">
        <v>45</v>
      </c>
      <c r="C19" s="4"/>
      <c r="D19" s="4"/>
      <c r="E19" s="97"/>
      <c r="F19" s="97"/>
      <c r="G19" s="193"/>
      <c r="H19" s="194"/>
      <c r="I19" s="195"/>
      <c r="J19" s="212">
        <v>0</v>
      </c>
      <c r="K19" s="4" t="s">
        <v>39</v>
      </c>
      <c r="L19" s="212">
        <v>1</v>
      </c>
      <c r="M19" s="212">
        <v>1</v>
      </c>
      <c r="N19" s="212">
        <v>1</v>
      </c>
      <c r="O19" s="212">
        <v>1</v>
      </c>
      <c r="P19" s="212">
        <v>1</v>
      </c>
      <c r="Q19" s="212">
        <v>1</v>
      </c>
      <c r="R19" s="212">
        <v>1</v>
      </c>
      <c r="S19" s="212">
        <v>1</v>
      </c>
      <c r="T19" s="212">
        <v>1</v>
      </c>
      <c r="U19" s="212">
        <v>1</v>
      </c>
      <c r="V19" s="212">
        <v>1</v>
      </c>
      <c r="W19" s="212">
        <v>1</v>
      </c>
      <c r="X19" s="212">
        <v>1</v>
      </c>
    </row>
    <row r="20" spans="1:24">
      <c r="A20" s="4"/>
      <c r="B20" s="4" t="s">
        <v>46</v>
      </c>
      <c r="C20" s="4"/>
      <c r="D20" s="4"/>
      <c r="E20" s="97"/>
      <c r="F20" s="97"/>
      <c r="G20" s="193"/>
      <c r="H20" s="194"/>
      <c r="I20" s="195"/>
      <c r="J20" s="212">
        <v>0.27100000000000002</v>
      </c>
      <c r="K20" s="4" t="s">
        <v>39</v>
      </c>
      <c r="L20" s="212">
        <v>0.33400000000000002</v>
      </c>
      <c r="M20" s="212">
        <v>0.27600000000000002</v>
      </c>
      <c r="N20" s="212">
        <v>0.33700000000000002</v>
      </c>
      <c r="O20" s="212">
        <v>0.28699999999999998</v>
      </c>
      <c r="P20" s="212">
        <v>0.312</v>
      </c>
      <c r="Q20" s="212">
        <v>0.40200000000000002</v>
      </c>
      <c r="R20" s="212">
        <v>0.317</v>
      </c>
      <c r="S20" s="212">
        <v>0.27100000000000002</v>
      </c>
      <c r="T20" s="212">
        <v>0.29399999999999998</v>
      </c>
      <c r="U20" s="212">
        <v>0.25600000000000001</v>
      </c>
      <c r="V20" s="212">
        <v>0.36399999999999999</v>
      </c>
      <c r="W20" s="212">
        <v>0.27800000000000002</v>
      </c>
      <c r="X20" s="212">
        <v>0.312</v>
      </c>
    </row>
    <row r="21" spans="1:24">
      <c r="A21" s="4"/>
      <c r="B21" s="4" t="s">
        <v>47</v>
      </c>
      <c r="C21" s="4"/>
      <c r="D21" s="4"/>
      <c r="E21" s="97"/>
      <c r="F21" s="97"/>
      <c r="G21" s="193"/>
      <c r="H21" s="194"/>
      <c r="I21" s="195"/>
      <c r="J21" s="212">
        <v>0</v>
      </c>
      <c r="K21" s="4" t="s">
        <v>39</v>
      </c>
      <c r="L21" s="212">
        <v>1</v>
      </c>
      <c r="M21" s="212">
        <v>1</v>
      </c>
      <c r="N21" s="212">
        <v>1</v>
      </c>
      <c r="O21" s="212">
        <v>1</v>
      </c>
      <c r="P21" s="212">
        <v>1</v>
      </c>
      <c r="Q21" s="212">
        <v>1</v>
      </c>
      <c r="R21" s="212">
        <v>1</v>
      </c>
      <c r="S21" s="212">
        <v>1</v>
      </c>
      <c r="T21" s="212">
        <v>1</v>
      </c>
      <c r="U21" s="212">
        <v>1</v>
      </c>
      <c r="V21" s="212">
        <v>1</v>
      </c>
      <c r="W21" s="212">
        <v>1</v>
      </c>
      <c r="X21" s="212">
        <v>1</v>
      </c>
    </row>
    <row r="22" spans="1:24">
      <c r="A22" s="22"/>
      <c r="B22" s="23" t="s">
        <v>48</v>
      </c>
      <c r="C22" s="22"/>
      <c r="D22" s="20"/>
      <c r="E22" s="84"/>
      <c r="F22" s="84"/>
      <c r="G22" s="91"/>
      <c r="H22" s="132"/>
      <c r="I22" s="155"/>
      <c r="J22" s="133"/>
      <c r="K22" s="33"/>
      <c r="L22" s="33"/>
      <c r="M22" s="33"/>
      <c r="N22" s="33"/>
      <c r="O22" s="33"/>
      <c r="P22" s="33"/>
      <c r="Q22" s="33"/>
      <c r="R22" s="33"/>
      <c r="S22" s="33"/>
      <c r="T22" s="33"/>
      <c r="U22" s="33"/>
      <c r="V22" s="33"/>
      <c r="W22" s="33"/>
      <c r="X22" s="33"/>
    </row>
    <row r="23" spans="1:24">
      <c r="A23" s="4"/>
      <c r="B23" s="4" t="s">
        <v>49</v>
      </c>
      <c r="C23" s="4" t="s">
        <v>50</v>
      </c>
      <c r="D23" s="198"/>
      <c r="E23" s="85"/>
      <c r="F23" s="85"/>
      <c r="G23" s="193"/>
      <c r="H23" s="199"/>
      <c r="I23" s="153" t="s">
        <v>51</v>
      </c>
      <c r="J23" s="59">
        <v>10703</v>
      </c>
      <c r="K23" s="4">
        <v>13777</v>
      </c>
      <c r="L23" s="4">
        <v>6367</v>
      </c>
      <c r="M23" s="4">
        <v>4438</v>
      </c>
      <c r="N23" s="4">
        <v>2949</v>
      </c>
      <c r="O23" s="4">
        <v>5931</v>
      </c>
      <c r="P23" s="4">
        <v>6068</v>
      </c>
      <c r="Q23" s="4">
        <v>4734</v>
      </c>
      <c r="R23" s="4">
        <v>8440</v>
      </c>
      <c r="S23" s="4">
        <v>1402</v>
      </c>
      <c r="T23" s="4">
        <v>3596</v>
      </c>
      <c r="U23" s="4">
        <v>4417</v>
      </c>
      <c r="V23" s="4">
        <v>4496</v>
      </c>
      <c r="W23" s="4">
        <v>4595</v>
      </c>
      <c r="X23" s="4">
        <v>59762</v>
      </c>
    </row>
    <row r="24" spans="1:24">
      <c r="A24" s="4"/>
      <c r="B24" s="4" t="s">
        <v>52</v>
      </c>
      <c r="C24" s="4" t="s">
        <v>50</v>
      </c>
      <c r="D24" s="5"/>
      <c r="E24" s="85"/>
      <c r="F24" s="85"/>
      <c r="G24" s="88"/>
      <c r="H24" s="95"/>
      <c r="I24" s="153" t="s">
        <v>51</v>
      </c>
      <c r="J24" s="43">
        <v>2818</v>
      </c>
      <c r="K24" s="4">
        <v>2819</v>
      </c>
      <c r="L24" s="4">
        <v>886</v>
      </c>
      <c r="M24" s="4">
        <v>635</v>
      </c>
      <c r="N24" s="4">
        <v>303</v>
      </c>
      <c r="O24" s="4">
        <v>795</v>
      </c>
      <c r="P24" s="4">
        <v>761</v>
      </c>
      <c r="Q24" s="4">
        <v>632</v>
      </c>
      <c r="R24" s="4">
        <v>1207</v>
      </c>
      <c r="S24" s="4">
        <v>155</v>
      </c>
      <c r="T24" s="4">
        <v>403</v>
      </c>
      <c r="U24" s="4">
        <v>613</v>
      </c>
      <c r="V24" s="4">
        <v>678</v>
      </c>
      <c r="W24" s="4">
        <v>466</v>
      </c>
      <c r="X24" s="4">
        <v>7948</v>
      </c>
    </row>
    <row r="25" spans="1:24" ht="57.6">
      <c r="A25" s="4"/>
      <c r="B25" s="4" t="s">
        <v>53</v>
      </c>
      <c r="C25" s="4" t="s">
        <v>54</v>
      </c>
      <c r="D25" s="12" t="s">
        <v>55</v>
      </c>
      <c r="E25" s="97"/>
      <c r="F25" s="97"/>
      <c r="G25" s="193"/>
      <c r="H25" s="194"/>
      <c r="I25" s="204"/>
      <c r="J25" s="59"/>
      <c r="K25" s="4"/>
      <c r="L25" s="4">
        <v>401</v>
      </c>
      <c r="M25" s="4">
        <v>296</v>
      </c>
      <c r="N25" s="4">
        <v>187</v>
      </c>
      <c r="O25" s="4">
        <v>262</v>
      </c>
      <c r="P25" s="4">
        <v>425</v>
      </c>
      <c r="Q25" s="4">
        <v>263</v>
      </c>
      <c r="R25" s="4">
        <v>466</v>
      </c>
      <c r="S25" s="4">
        <v>108</v>
      </c>
      <c r="T25" s="4">
        <v>242</v>
      </c>
      <c r="U25" s="4">
        <v>282</v>
      </c>
      <c r="V25" s="4">
        <v>429</v>
      </c>
      <c r="W25" s="4">
        <v>258</v>
      </c>
      <c r="X25" s="4">
        <v>3660</v>
      </c>
    </row>
    <row r="26" spans="1:24">
      <c r="A26" s="4"/>
      <c r="B26" s="218" t="s">
        <v>56</v>
      </c>
      <c r="C26" s="4"/>
      <c r="D26" s="203"/>
      <c r="E26" s="97"/>
      <c r="F26" s="97"/>
      <c r="G26" s="193"/>
      <c r="H26" s="194"/>
      <c r="I26" s="153" t="s">
        <v>51</v>
      </c>
      <c r="J26" s="59"/>
      <c r="K26" s="4">
        <v>12</v>
      </c>
      <c r="L26" s="4">
        <v>3</v>
      </c>
      <c r="M26" s="4">
        <v>4</v>
      </c>
      <c r="N26" s="4">
        <v>0</v>
      </c>
      <c r="O26" s="4">
        <v>8</v>
      </c>
      <c r="P26" s="4">
        <v>4</v>
      </c>
      <c r="Q26" s="4">
        <v>4</v>
      </c>
      <c r="R26" s="4">
        <v>6</v>
      </c>
      <c r="S26" s="4">
        <v>2</v>
      </c>
      <c r="T26" s="4">
        <v>0</v>
      </c>
      <c r="U26" s="4">
        <v>5</v>
      </c>
      <c r="V26" s="4">
        <v>9</v>
      </c>
      <c r="W26" s="4">
        <v>9</v>
      </c>
      <c r="X26" s="4">
        <v>54</v>
      </c>
    </row>
    <row r="27" spans="1:24">
      <c r="A27" s="4"/>
      <c r="B27" s="218" t="s">
        <v>57</v>
      </c>
      <c r="C27" s="4"/>
      <c r="D27" s="203"/>
      <c r="E27" s="97"/>
      <c r="F27" s="97"/>
      <c r="G27" s="193"/>
      <c r="H27" s="194"/>
      <c r="I27" s="153" t="s">
        <v>51</v>
      </c>
      <c r="J27" s="59"/>
      <c r="K27" s="4">
        <v>54</v>
      </c>
      <c r="L27" s="4">
        <v>62</v>
      </c>
      <c r="M27" s="4">
        <v>42</v>
      </c>
      <c r="N27" s="4">
        <v>31</v>
      </c>
      <c r="O27" s="4">
        <v>49</v>
      </c>
      <c r="P27" s="4">
        <v>66</v>
      </c>
      <c r="Q27" s="4">
        <v>66</v>
      </c>
      <c r="R27" s="4">
        <v>66</v>
      </c>
      <c r="S27" s="4">
        <v>17</v>
      </c>
      <c r="T27" s="4">
        <v>24</v>
      </c>
      <c r="U27" s="4">
        <v>59</v>
      </c>
      <c r="V27" s="4">
        <v>45</v>
      </c>
      <c r="W27" s="4">
        <v>44</v>
      </c>
      <c r="X27" s="4">
        <v>574</v>
      </c>
    </row>
    <row r="28" spans="1:24">
      <c r="A28" s="4"/>
      <c r="B28" s="218" t="s">
        <v>58</v>
      </c>
      <c r="C28" s="4"/>
      <c r="D28" s="203"/>
      <c r="E28" s="97"/>
      <c r="F28" s="97"/>
      <c r="G28" s="193"/>
      <c r="H28" s="194"/>
      <c r="I28" s="153" t="s">
        <v>51</v>
      </c>
      <c r="J28" s="59"/>
      <c r="K28" s="4">
        <v>44</v>
      </c>
      <c r="L28" s="4">
        <v>35</v>
      </c>
      <c r="M28" s="4">
        <v>37</v>
      </c>
      <c r="N28" s="4">
        <v>14</v>
      </c>
      <c r="O28" s="4">
        <v>30</v>
      </c>
      <c r="P28" s="4">
        <v>45</v>
      </c>
      <c r="Q28" s="4">
        <v>43</v>
      </c>
      <c r="R28" s="4">
        <v>63</v>
      </c>
      <c r="S28" s="4">
        <v>8</v>
      </c>
      <c r="T28" s="4">
        <v>19</v>
      </c>
      <c r="U28" s="4">
        <v>23</v>
      </c>
      <c r="V28" s="4">
        <v>45</v>
      </c>
      <c r="W28" s="4">
        <v>37</v>
      </c>
      <c r="X28" s="4">
        <v>405</v>
      </c>
    </row>
    <row r="29" spans="1:24">
      <c r="A29" s="4"/>
      <c r="B29" s="218" t="s">
        <v>59</v>
      </c>
      <c r="C29" s="4"/>
      <c r="D29" s="203"/>
      <c r="E29" s="97"/>
      <c r="F29" s="97"/>
      <c r="G29" s="193"/>
      <c r="H29" s="194"/>
      <c r="I29" s="153" t="s">
        <v>51</v>
      </c>
      <c r="J29" s="59"/>
      <c r="K29" s="4">
        <v>40</v>
      </c>
      <c r="L29" s="4">
        <v>21</v>
      </c>
      <c r="M29" s="4">
        <v>14</v>
      </c>
      <c r="N29" s="4">
        <v>9</v>
      </c>
      <c r="O29" s="4">
        <v>22</v>
      </c>
      <c r="P29" s="4">
        <v>19</v>
      </c>
      <c r="Q29" s="4">
        <v>8</v>
      </c>
      <c r="R29" s="4">
        <v>38</v>
      </c>
      <c r="S29" s="4">
        <v>2</v>
      </c>
      <c r="T29" s="4">
        <v>10</v>
      </c>
      <c r="U29" s="4">
        <v>10</v>
      </c>
      <c r="V29" s="4">
        <v>25</v>
      </c>
      <c r="W29" s="4">
        <v>15</v>
      </c>
      <c r="X29" s="4">
        <v>196</v>
      </c>
    </row>
    <row r="30" spans="1:24">
      <c r="A30" s="4"/>
      <c r="B30" s="218" t="s">
        <v>60</v>
      </c>
      <c r="C30" s="4"/>
      <c r="D30" s="203"/>
      <c r="E30" s="97"/>
      <c r="F30" s="97"/>
      <c r="G30" s="193"/>
      <c r="H30" s="194"/>
      <c r="I30" s="153" t="s">
        <v>51</v>
      </c>
      <c r="J30" s="59"/>
      <c r="K30" s="4">
        <v>39</v>
      </c>
      <c r="L30" s="4">
        <v>30</v>
      </c>
      <c r="M30" s="4">
        <v>20</v>
      </c>
      <c r="N30" s="4">
        <v>13</v>
      </c>
      <c r="O30" s="4">
        <v>16</v>
      </c>
      <c r="P30" s="4">
        <v>28</v>
      </c>
      <c r="Q30" s="4">
        <v>17</v>
      </c>
      <c r="R30" s="4">
        <v>17</v>
      </c>
      <c r="S30" s="4">
        <v>5</v>
      </c>
      <c r="T30" s="4">
        <v>18</v>
      </c>
      <c r="U30" s="4">
        <v>18</v>
      </c>
      <c r="V30" s="4">
        <v>17</v>
      </c>
      <c r="W30" s="4">
        <v>15</v>
      </c>
      <c r="X30" s="4">
        <v>215</v>
      </c>
    </row>
    <row r="31" spans="1:24">
      <c r="A31" s="4"/>
      <c r="B31" s="218" t="s">
        <v>61</v>
      </c>
      <c r="C31" s="4"/>
      <c r="D31" s="203"/>
      <c r="E31" s="97"/>
      <c r="F31" s="97"/>
      <c r="G31" s="193"/>
      <c r="H31" s="194"/>
      <c r="I31" s="153" t="s">
        <v>51</v>
      </c>
      <c r="J31" s="59"/>
      <c r="K31" s="4">
        <v>36</v>
      </c>
      <c r="L31" s="4">
        <v>28</v>
      </c>
      <c r="M31" s="4">
        <v>19</v>
      </c>
      <c r="N31" s="4">
        <v>5</v>
      </c>
      <c r="O31" s="4">
        <v>19</v>
      </c>
      <c r="P31" s="4">
        <v>22</v>
      </c>
      <c r="Q31" s="4">
        <v>11</v>
      </c>
      <c r="R31" s="4">
        <v>27</v>
      </c>
      <c r="S31" s="4">
        <v>10</v>
      </c>
      <c r="T31" s="4">
        <v>21</v>
      </c>
      <c r="U31" s="4">
        <v>12</v>
      </c>
      <c r="V31" s="4">
        <v>27</v>
      </c>
      <c r="W31" s="4">
        <v>25</v>
      </c>
      <c r="X31" s="4">
        <v>231</v>
      </c>
    </row>
    <row r="32" spans="1:24">
      <c r="A32" s="4"/>
      <c r="B32" s="218" t="s">
        <v>62</v>
      </c>
      <c r="C32" s="4"/>
      <c r="D32" s="203"/>
      <c r="E32" s="97"/>
      <c r="F32" s="97"/>
      <c r="G32" s="193"/>
      <c r="H32" s="194"/>
      <c r="I32" s="153" t="s">
        <v>51</v>
      </c>
      <c r="J32" s="59"/>
      <c r="K32" s="4">
        <v>41</v>
      </c>
      <c r="L32" s="4">
        <v>17</v>
      </c>
      <c r="M32" s="4">
        <v>29</v>
      </c>
      <c r="N32" s="4">
        <v>12</v>
      </c>
      <c r="O32" s="4">
        <v>11</v>
      </c>
      <c r="P32" s="4">
        <v>30</v>
      </c>
      <c r="Q32" s="4">
        <v>19</v>
      </c>
      <c r="R32" s="4">
        <v>30</v>
      </c>
      <c r="S32" s="4">
        <v>7</v>
      </c>
      <c r="T32" s="4">
        <v>25</v>
      </c>
      <c r="U32" s="4">
        <v>14</v>
      </c>
      <c r="V32" s="4">
        <v>36</v>
      </c>
      <c r="W32" s="4">
        <v>13</v>
      </c>
      <c r="X32" s="4">
        <v>244</v>
      </c>
    </row>
    <row r="33" spans="1:24">
      <c r="A33" s="4"/>
      <c r="B33" s="218" t="s">
        <v>63</v>
      </c>
      <c r="C33" s="4"/>
      <c r="D33" s="203"/>
      <c r="E33" s="97"/>
      <c r="F33" s="97"/>
      <c r="G33" s="193"/>
      <c r="H33" s="194"/>
      <c r="I33" s="153" t="s">
        <v>51</v>
      </c>
      <c r="J33" s="59"/>
      <c r="K33" s="4">
        <v>49</v>
      </c>
      <c r="L33" s="4">
        <v>25</v>
      </c>
      <c r="M33" s="4">
        <v>21</v>
      </c>
      <c r="N33" s="4">
        <v>23</v>
      </c>
      <c r="O33" s="4">
        <v>20</v>
      </c>
      <c r="P33" s="4">
        <v>35</v>
      </c>
      <c r="Q33" s="4">
        <v>17</v>
      </c>
      <c r="R33" s="4">
        <v>47</v>
      </c>
      <c r="S33" s="4">
        <v>11</v>
      </c>
      <c r="T33" s="4">
        <v>28</v>
      </c>
      <c r="U33" s="4">
        <v>25</v>
      </c>
      <c r="V33" s="4">
        <v>39</v>
      </c>
      <c r="W33" s="4">
        <v>17</v>
      </c>
      <c r="X33" s="4">
        <v>309</v>
      </c>
    </row>
    <row r="34" spans="1:24">
      <c r="A34" s="4"/>
      <c r="B34" s="218" t="s">
        <v>64</v>
      </c>
      <c r="C34" s="4"/>
      <c r="D34" s="203"/>
      <c r="E34" s="97"/>
      <c r="F34" s="97"/>
      <c r="G34" s="193"/>
      <c r="H34" s="194"/>
      <c r="I34" s="153" t="s">
        <v>51</v>
      </c>
      <c r="J34" s="59"/>
      <c r="K34" s="4">
        <v>54</v>
      </c>
      <c r="L34" s="4">
        <v>28</v>
      </c>
      <c r="M34" s="4">
        <v>30</v>
      </c>
      <c r="N34" s="4">
        <v>18</v>
      </c>
      <c r="O34" s="4">
        <v>29</v>
      </c>
      <c r="P34" s="4">
        <v>40</v>
      </c>
      <c r="Q34" s="4">
        <v>17</v>
      </c>
      <c r="R34" s="4">
        <v>47</v>
      </c>
      <c r="S34" s="4">
        <v>17</v>
      </c>
      <c r="T34" s="4">
        <v>25</v>
      </c>
      <c r="U34" s="4">
        <v>35</v>
      </c>
      <c r="V34" s="4">
        <v>44</v>
      </c>
      <c r="W34" s="4">
        <v>14</v>
      </c>
      <c r="X34" s="4">
        <v>350</v>
      </c>
    </row>
    <row r="35" spans="1:24">
      <c r="A35" s="4"/>
      <c r="B35" s="218" t="s">
        <v>65</v>
      </c>
      <c r="C35" s="4"/>
      <c r="D35" s="203"/>
      <c r="E35" s="97"/>
      <c r="F35" s="97"/>
      <c r="G35" s="193"/>
      <c r="H35" s="194"/>
      <c r="I35" s="153" t="s">
        <v>51</v>
      </c>
      <c r="J35" s="59"/>
      <c r="K35" s="4">
        <v>47</v>
      </c>
      <c r="L35" s="4">
        <v>30</v>
      </c>
      <c r="M35" s="4">
        <v>11</v>
      </c>
      <c r="N35" s="4">
        <v>8</v>
      </c>
      <c r="O35" s="4">
        <v>13</v>
      </c>
      <c r="P35" s="4">
        <v>25</v>
      </c>
      <c r="Q35" s="4">
        <v>13</v>
      </c>
      <c r="R35" s="4">
        <v>20</v>
      </c>
      <c r="S35" s="4">
        <v>5</v>
      </c>
      <c r="T35" s="4">
        <v>8</v>
      </c>
      <c r="U35" s="4">
        <v>9</v>
      </c>
      <c r="V35" s="4">
        <v>32</v>
      </c>
      <c r="W35" s="4">
        <v>7</v>
      </c>
      <c r="X35" s="4">
        <v>182</v>
      </c>
    </row>
    <row r="36" spans="1:24">
      <c r="A36" s="4"/>
      <c r="B36" s="218" t="s">
        <v>66</v>
      </c>
      <c r="C36" s="4"/>
      <c r="D36" s="203"/>
      <c r="E36" s="97"/>
      <c r="F36" s="97"/>
      <c r="G36" s="193"/>
      <c r="H36" s="194"/>
      <c r="I36" s="153" t="s">
        <v>51</v>
      </c>
      <c r="J36" s="59"/>
      <c r="K36" s="4">
        <v>17</v>
      </c>
      <c r="L36" s="4">
        <v>31</v>
      </c>
      <c r="M36" s="4">
        <v>21</v>
      </c>
      <c r="N36" s="4">
        <v>8</v>
      </c>
      <c r="O36" s="4">
        <v>8</v>
      </c>
      <c r="P36" s="4">
        <v>24</v>
      </c>
      <c r="Q36" s="4">
        <v>12</v>
      </c>
      <c r="R36" s="4">
        <v>32</v>
      </c>
      <c r="S36" s="4">
        <v>4</v>
      </c>
      <c r="T36" s="4">
        <v>16</v>
      </c>
      <c r="U36" s="4">
        <v>15</v>
      </c>
      <c r="V36" s="4">
        <v>31</v>
      </c>
      <c r="W36" s="4">
        <v>7</v>
      </c>
      <c r="X36" s="4">
        <v>213</v>
      </c>
    </row>
    <row r="37" spans="1:24">
      <c r="A37" s="4"/>
      <c r="B37" s="218" t="s">
        <v>67</v>
      </c>
      <c r="C37" s="4"/>
      <c r="D37" s="203"/>
      <c r="E37" s="97"/>
      <c r="F37" s="97"/>
      <c r="G37" s="193"/>
      <c r="H37" s="194"/>
      <c r="I37" s="153" t="s">
        <v>51</v>
      </c>
      <c r="J37" s="59"/>
      <c r="K37" s="4">
        <v>50</v>
      </c>
      <c r="L37" s="4">
        <v>33</v>
      </c>
      <c r="M37" s="4">
        <v>17</v>
      </c>
      <c r="N37" s="4">
        <v>17</v>
      </c>
      <c r="O37" s="4">
        <v>16</v>
      </c>
      <c r="P37" s="4">
        <v>31</v>
      </c>
      <c r="Q37" s="4">
        <v>7</v>
      </c>
      <c r="R37" s="4">
        <v>21</v>
      </c>
      <c r="S37" s="4">
        <v>9</v>
      </c>
      <c r="T37" s="4">
        <v>20</v>
      </c>
      <c r="U37" s="4">
        <v>20</v>
      </c>
      <c r="V37" s="4">
        <v>39</v>
      </c>
      <c r="W37" s="4">
        <v>18</v>
      </c>
      <c r="X37" s="4">
        <v>250</v>
      </c>
    </row>
    <row r="38" spans="1:24">
      <c r="A38" s="4"/>
      <c r="B38" s="218" t="s">
        <v>68</v>
      </c>
      <c r="C38" s="4"/>
      <c r="D38" s="203"/>
      <c r="E38" s="97"/>
      <c r="F38" s="97"/>
      <c r="G38" s="193"/>
      <c r="H38" s="194"/>
      <c r="I38" s="153" t="s">
        <v>51</v>
      </c>
      <c r="J38" s="59"/>
      <c r="K38" s="4">
        <v>37</v>
      </c>
      <c r="L38" s="4">
        <v>32</v>
      </c>
      <c r="M38" s="4">
        <v>13</v>
      </c>
      <c r="N38" s="4">
        <v>12</v>
      </c>
      <c r="O38" s="4">
        <v>16</v>
      </c>
      <c r="P38" s="4">
        <v>30</v>
      </c>
      <c r="Q38" s="4">
        <v>15</v>
      </c>
      <c r="R38" s="4">
        <v>23</v>
      </c>
      <c r="S38" s="4">
        <v>4</v>
      </c>
      <c r="T38" s="4">
        <v>16</v>
      </c>
      <c r="U38" s="4">
        <v>13</v>
      </c>
      <c r="V38" s="4">
        <v>23</v>
      </c>
      <c r="W38" s="4">
        <v>10</v>
      </c>
      <c r="X38" s="4">
        <v>211</v>
      </c>
    </row>
    <row r="39" spans="1:24">
      <c r="A39" s="4"/>
      <c r="B39" s="218" t="s">
        <v>69</v>
      </c>
      <c r="C39" s="4"/>
      <c r="D39" s="203"/>
      <c r="E39" s="97"/>
      <c r="F39" s="97"/>
      <c r="G39" s="193"/>
      <c r="H39" s="194"/>
      <c r="I39" s="153" t="s">
        <v>51</v>
      </c>
      <c r="J39" s="59"/>
      <c r="K39" s="4">
        <v>31</v>
      </c>
      <c r="L39" s="4">
        <v>17</v>
      </c>
      <c r="M39" s="4">
        <v>7</v>
      </c>
      <c r="N39" s="4">
        <v>11</v>
      </c>
      <c r="O39" s="4">
        <v>2</v>
      </c>
      <c r="P39" s="4">
        <v>16</v>
      </c>
      <c r="Q39" s="4">
        <v>6</v>
      </c>
      <c r="R39" s="4">
        <v>16</v>
      </c>
      <c r="S39" s="4">
        <v>5</v>
      </c>
      <c r="T39" s="4">
        <v>7</v>
      </c>
      <c r="U39" s="4">
        <v>14</v>
      </c>
      <c r="V39" s="4">
        <v>12</v>
      </c>
      <c r="W39" s="4">
        <v>15</v>
      </c>
      <c r="X39" s="4">
        <v>131</v>
      </c>
    </row>
    <row r="40" spans="1:24">
      <c r="A40" s="4"/>
      <c r="B40" s="218" t="s">
        <v>70</v>
      </c>
      <c r="C40" s="4"/>
      <c r="D40" s="203"/>
      <c r="E40" s="97"/>
      <c r="F40" s="97"/>
      <c r="G40" s="193"/>
      <c r="H40" s="194"/>
      <c r="I40" s="153" t="s">
        <v>51</v>
      </c>
      <c r="J40" s="59"/>
      <c r="K40" s="4">
        <v>18</v>
      </c>
      <c r="L40" s="4">
        <v>8</v>
      </c>
      <c r="M40" s="4">
        <v>6</v>
      </c>
      <c r="N40" s="4">
        <v>3</v>
      </c>
      <c r="O40" s="4">
        <v>3</v>
      </c>
      <c r="P40" s="4">
        <v>9</v>
      </c>
      <c r="Q40" s="4">
        <v>7</v>
      </c>
      <c r="R40" s="4">
        <v>9</v>
      </c>
      <c r="S40" s="4">
        <v>0</v>
      </c>
      <c r="T40" s="4">
        <v>3</v>
      </c>
      <c r="U40" s="4">
        <v>6</v>
      </c>
      <c r="V40" s="4">
        <v>4</v>
      </c>
      <c r="W40" s="4">
        <v>9</v>
      </c>
      <c r="X40" s="4">
        <v>68</v>
      </c>
    </row>
    <row r="41" spans="1:24">
      <c r="A41" s="4"/>
      <c r="B41" s="218" t="s">
        <v>71</v>
      </c>
      <c r="C41" s="4"/>
      <c r="D41" s="203"/>
      <c r="E41" s="97"/>
      <c r="F41" s="97"/>
      <c r="G41" s="193"/>
      <c r="H41" s="194"/>
      <c r="I41" s="153" t="s">
        <v>51</v>
      </c>
      <c r="J41" s="59"/>
      <c r="K41" s="4">
        <v>13</v>
      </c>
      <c r="L41" s="4">
        <v>0</v>
      </c>
      <c r="M41" s="4">
        <v>4</v>
      </c>
      <c r="N41" s="4">
        <v>2</v>
      </c>
      <c r="O41" s="4">
        <v>0</v>
      </c>
      <c r="P41" s="4">
        <v>0</v>
      </c>
      <c r="Q41" s="4">
        <v>0</v>
      </c>
      <c r="R41" s="4">
        <v>3</v>
      </c>
      <c r="S41" s="4">
        <v>0</v>
      </c>
      <c r="T41" s="4">
        <v>1</v>
      </c>
      <c r="U41" s="4">
        <v>3</v>
      </c>
      <c r="V41" s="4">
        <v>1</v>
      </c>
      <c r="W41" s="4">
        <v>2</v>
      </c>
      <c r="X41" s="4">
        <v>16</v>
      </c>
    </row>
    <row r="42" spans="1:24">
      <c r="A42" s="4"/>
      <c r="B42" s="218" t="s">
        <v>72</v>
      </c>
      <c r="C42" s="4"/>
      <c r="D42" s="203"/>
      <c r="E42" s="97"/>
      <c r="F42" s="97"/>
      <c r="G42" s="193"/>
      <c r="H42" s="194"/>
      <c r="I42" s="153" t="s">
        <v>51</v>
      </c>
      <c r="J42" s="59"/>
      <c r="K42" s="4">
        <v>6</v>
      </c>
      <c r="L42" s="4">
        <v>0</v>
      </c>
      <c r="M42" s="4">
        <v>1</v>
      </c>
      <c r="N42" s="4">
        <v>1</v>
      </c>
      <c r="O42" s="4">
        <v>0</v>
      </c>
      <c r="P42" s="4">
        <v>0</v>
      </c>
      <c r="Q42" s="4">
        <v>0</v>
      </c>
      <c r="R42" s="4">
        <v>1</v>
      </c>
      <c r="S42" s="4">
        <v>1</v>
      </c>
      <c r="T42" s="4">
        <v>0</v>
      </c>
      <c r="U42" s="4">
        <v>1</v>
      </c>
      <c r="V42" s="4">
        <v>0</v>
      </c>
      <c r="W42" s="4">
        <v>1</v>
      </c>
      <c r="X42" s="4">
        <v>6</v>
      </c>
    </row>
    <row r="43" spans="1:24">
      <c r="A43" s="4"/>
      <c r="B43" s="218" t="s">
        <v>73</v>
      </c>
      <c r="C43" s="4"/>
      <c r="D43" s="203"/>
      <c r="E43" s="97"/>
      <c r="F43" s="97"/>
      <c r="G43" s="193"/>
      <c r="H43" s="194"/>
      <c r="I43" s="153" t="s">
        <v>51</v>
      </c>
      <c r="J43" s="59"/>
      <c r="K43" s="4">
        <v>5</v>
      </c>
      <c r="L43" s="4">
        <v>1</v>
      </c>
      <c r="M43" s="4">
        <v>0</v>
      </c>
      <c r="N43" s="4">
        <v>0</v>
      </c>
      <c r="O43" s="4">
        <v>0</v>
      </c>
      <c r="P43" s="4">
        <v>0</v>
      </c>
      <c r="Q43" s="4">
        <v>1</v>
      </c>
      <c r="R43" s="4">
        <v>0</v>
      </c>
      <c r="S43" s="4">
        <v>1</v>
      </c>
      <c r="T43" s="4">
        <v>0</v>
      </c>
      <c r="U43" s="4">
        <v>0</v>
      </c>
      <c r="V43" s="4">
        <v>0</v>
      </c>
      <c r="W43" s="4">
        <v>0</v>
      </c>
      <c r="X43" s="4">
        <v>3</v>
      </c>
    </row>
    <row r="44" spans="1:24">
      <c r="A44" s="4"/>
      <c r="B44" s="218" t="s">
        <v>74</v>
      </c>
      <c r="C44" s="4"/>
      <c r="D44" s="203"/>
      <c r="E44" s="97"/>
      <c r="F44" s="97"/>
      <c r="G44" s="193"/>
      <c r="H44" s="194"/>
      <c r="I44" s="153" t="s">
        <v>51</v>
      </c>
      <c r="J44" s="59"/>
      <c r="K44" s="4">
        <v>5</v>
      </c>
      <c r="L44" s="4">
        <v>0</v>
      </c>
      <c r="M44" s="4">
        <v>0</v>
      </c>
      <c r="N44" s="4">
        <v>0</v>
      </c>
      <c r="O44" s="4">
        <v>0</v>
      </c>
      <c r="P44" s="4">
        <v>1</v>
      </c>
      <c r="Q44" s="4">
        <v>0</v>
      </c>
      <c r="R44" s="4">
        <v>0</v>
      </c>
      <c r="S44" s="4">
        <v>0</v>
      </c>
      <c r="T44" s="4">
        <v>1</v>
      </c>
      <c r="U44" s="4">
        <v>0</v>
      </c>
      <c r="V44" s="4">
        <v>0</v>
      </c>
      <c r="W44" s="4">
        <v>0</v>
      </c>
      <c r="X44" s="4">
        <v>2</v>
      </c>
    </row>
    <row r="45" spans="1:24">
      <c r="A45" s="4"/>
      <c r="B45" s="4" t="s">
        <v>75</v>
      </c>
      <c r="C45" s="4" t="s">
        <v>50</v>
      </c>
      <c r="D45" s="203"/>
      <c r="E45" s="97"/>
      <c r="F45" s="97"/>
      <c r="G45" s="193"/>
      <c r="H45" s="194"/>
      <c r="I45" s="205" t="s">
        <v>76</v>
      </c>
      <c r="J45" s="59">
        <v>3369</v>
      </c>
      <c r="K45" s="4">
        <v>2778</v>
      </c>
      <c r="L45" s="4">
        <v>994</v>
      </c>
      <c r="M45" s="4">
        <v>730</v>
      </c>
      <c r="N45" s="4">
        <v>339</v>
      </c>
      <c r="O45" s="4">
        <v>810</v>
      </c>
      <c r="P45" s="4">
        <v>842</v>
      </c>
      <c r="Q45" s="4">
        <v>702</v>
      </c>
      <c r="R45" s="4">
        <v>1338</v>
      </c>
      <c r="S45" s="4">
        <v>147</v>
      </c>
      <c r="T45" s="4">
        <v>405</v>
      </c>
      <c r="U45" s="4">
        <v>697</v>
      </c>
      <c r="V45" s="4">
        <v>691</v>
      </c>
      <c r="W45" s="4">
        <v>497</v>
      </c>
      <c r="X45" s="4">
        <v>8592</v>
      </c>
    </row>
    <row r="46" spans="1:24">
      <c r="A46" s="4"/>
      <c r="B46" s="4" t="s">
        <v>77</v>
      </c>
      <c r="C46" s="4" t="s">
        <v>50</v>
      </c>
      <c r="D46" s="200"/>
      <c r="E46" s="97"/>
      <c r="F46" s="97"/>
      <c r="G46" s="193"/>
      <c r="H46" s="194"/>
      <c r="I46" s="205" t="s">
        <v>51</v>
      </c>
      <c r="J46" s="59">
        <v>1276</v>
      </c>
      <c r="K46" s="4">
        <v>901</v>
      </c>
      <c r="L46" s="4">
        <v>281</v>
      </c>
      <c r="M46" s="4">
        <v>292</v>
      </c>
      <c r="N46" s="4">
        <v>91</v>
      </c>
      <c r="O46" s="4">
        <v>222</v>
      </c>
      <c r="P46" s="4">
        <v>309</v>
      </c>
      <c r="Q46" s="4">
        <v>199</v>
      </c>
      <c r="R46" s="4">
        <v>494</v>
      </c>
      <c r="S46" s="4">
        <v>32</v>
      </c>
      <c r="T46" s="4">
        <v>127</v>
      </c>
      <c r="U46" s="4">
        <v>237</v>
      </c>
      <c r="V46" s="4">
        <v>207</v>
      </c>
      <c r="W46" s="4">
        <v>187</v>
      </c>
      <c r="X46" s="4">
        <v>2827</v>
      </c>
    </row>
    <row r="47" spans="1:24">
      <c r="A47" s="4"/>
      <c r="B47" s="4" t="s">
        <v>78</v>
      </c>
      <c r="C47" s="4"/>
      <c r="D47" s="201"/>
      <c r="E47" s="97"/>
      <c r="F47" s="97"/>
      <c r="G47" s="193"/>
      <c r="H47" s="194"/>
      <c r="I47" s="205"/>
      <c r="J47" s="59">
        <f>SUM(J48:J52)</f>
        <v>1892</v>
      </c>
      <c r="K47" s="59">
        <f t="shared" ref="K47:X47" si="0">SUM(K48:K52)</f>
        <v>2224</v>
      </c>
      <c r="L47" s="59">
        <f t="shared" si="0"/>
        <v>856</v>
      </c>
      <c r="M47" s="59">
        <f t="shared" si="0"/>
        <v>529</v>
      </c>
      <c r="N47" s="59">
        <f t="shared" si="0"/>
        <v>281</v>
      </c>
      <c r="O47" s="59">
        <f t="shared" si="0"/>
        <v>644</v>
      </c>
      <c r="P47" s="59">
        <f t="shared" si="0"/>
        <v>749</v>
      </c>
      <c r="Q47" s="59">
        <f t="shared" si="0"/>
        <v>648</v>
      </c>
      <c r="R47" s="59">
        <f t="shared" si="0"/>
        <v>1070</v>
      </c>
      <c r="S47" s="59">
        <f t="shared" si="0"/>
        <v>145</v>
      </c>
      <c r="T47" s="59">
        <f t="shared" si="0"/>
        <v>333</v>
      </c>
      <c r="U47" s="59">
        <f t="shared" si="0"/>
        <v>579</v>
      </c>
      <c r="V47" s="59">
        <f t="shared" si="0"/>
        <v>601</v>
      </c>
      <c r="W47" s="59">
        <f t="shared" si="0"/>
        <v>500</v>
      </c>
      <c r="X47" s="59">
        <f t="shared" si="0"/>
        <v>7422</v>
      </c>
    </row>
    <row r="48" spans="1:24">
      <c r="A48" s="4"/>
      <c r="B48" s="4" t="s">
        <v>79</v>
      </c>
      <c r="C48" s="4" t="s">
        <v>50</v>
      </c>
      <c r="D48" s="201"/>
      <c r="E48" s="97"/>
      <c r="F48" s="97"/>
      <c r="G48" s="193"/>
      <c r="H48" s="194"/>
      <c r="I48" s="206">
        <v>45747</v>
      </c>
      <c r="J48" s="59">
        <v>446</v>
      </c>
      <c r="K48" s="4">
        <v>753</v>
      </c>
      <c r="L48" s="4">
        <v>302</v>
      </c>
      <c r="M48" s="4">
        <v>156</v>
      </c>
      <c r="N48" s="4">
        <v>115</v>
      </c>
      <c r="O48" s="4">
        <v>250</v>
      </c>
      <c r="P48" s="4">
        <v>267</v>
      </c>
      <c r="Q48" s="4">
        <v>243</v>
      </c>
      <c r="R48" s="4">
        <v>336</v>
      </c>
      <c r="S48" s="4">
        <v>61</v>
      </c>
      <c r="T48" s="4">
        <v>142</v>
      </c>
      <c r="U48" s="4">
        <v>207</v>
      </c>
      <c r="V48" s="4">
        <v>289</v>
      </c>
      <c r="W48" s="4">
        <v>212</v>
      </c>
      <c r="X48" s="4">
        <v>2596</v>
      </c>
    </row>
    <row r="49" spans="1:24">
      <c r="A49" s="4"/>
      <c r="B49" s="4" t="s">
        <v>80</v>
      </c>
      <c r="C49" s="4" t="s">
        <v>50</v>
      </c>
      <c r="D49" s="201"/>
      <c r="E49" s="97"/>
      <c r="F49" s="97"/>
      <c r="G49" s="193"/>
      <c r="H49" s="194"/>
      <c r="I49" s="206">
        <v>45747</v>
      </c>
      <c r="J49" s="59">
        <v>386</v>
      </c>
      <c r="K49" s="4">
        <v>408</v>
      </c>
      <c r="L49" s="4">
        <v>100</v>
      </c>
      <c r="M49" s="4">
        <v>90</v>
      </c>
      <c r="N49" s="4">
        <v>60</v>
      </c>
      <c r="O49" s="4">
        <v>78</v>
      </c>
      <c r="P49" s="4">
        <v>135</v>
      </c>
      <c r="Q49" s="4">
        <v>98</v>
      </c>
      <c r="R49" s="4">
        <v>156</v>
      </c>
      <c r="S49" s="4">
        <v>26</v>
      </c>
      <c r="T49" s="4">
        <v>42</v>
      </c>
      <c r="U49" s="4">
        <v>107</v>
      </c>
      <c r="V49" s="4">
        <v>106</v>
      </c>
      <c r="W49" s="4">
        <v>87</v>
      </c>
      <c r="X49" s="4">
        <v>1103</v>
      </c>
    </row>
    <row r="50" spans="1:24">
      <c r="A50" s="4"/>
      <c r="B50" s="4" t="s">
        <v>81</v>
      </c>
      <c r="C50" s="4" t="s">
        <v>50</v>
      </c>
      <c r="D50" s="201"/>
      <c r="E50" s="97"/>
      <c r="F50" s="97"/>
      <c r="G50" s="193"/>
      <c r="H50" s="194"/>
      <c r="I50" s="206">
        <v>45747</v>
      </c>
      <c r="J50" s="59">
        <v>328</v>
      </c>
      <c r="K50" s="4">
        <v>249</v>
      </c>
      <c r="L50" s="4">
        <v>101</v>
      </c>
      <c r="M50" s="4">
        <v>98</v>
      </c>
      <c r="N50" s="4">
        <v>29</v>
      </c>
      <c r="O50" s="4">
        <v>77</v>
      </c>
      <c r="P50" s="4">
        <v>86</v>
      </c>
      <c r="Q50" s="4">
        <v>75</v>
      </c>
      <c r="R50" s="4">
        <v>111</v>
      </c>
      <c r="S50" s="4">
        <v>14</v>
      </c>
      <c r="T50" s="4">
        <v>53</v>
      </c>
      <c r="U50" s="4">
        <v>77</v>
      </c>
      <c r="V50" s="4">
        <v>67</v>
      </c>
      <c r="W50" s="4">
        <v>64</v>
      </c>
      <c r="X50" s="4">
        <v>895</v>
      </c>
    </row>
    <row r="51" spans="1:24">
      <c r="A51" s="4"/>
      <c r="B51" s="4" t="s">
        <v>82</v>
      </c>
      <c r="C51" s="4" t="s">
        <v>50</v>
      </c>
      <c r="D51" s="201"/>
      <c r="E51" s="97"/>
      <c r="F51" s="97"/>
      <c r="G51" s="193"/>
      <c r="H51" s="194"/>
      <c r="I51" s="206">
        <v>45747</v>
      </c>
      <c r="J51" s="59">
        <v>374</v>
      </c>
      <c r="K51" s="4">
        <v>531</v>
      </c>
      <c r="L51" s="4">
        <v>265</v>
      </c>
      <c r="M51" s="4">
        <v>123</v>
      </c>
      <c r="N51" s="4">
        <v>50</v>
      </c>
      <c r="O51" s="4">
        <v>167</v>
      </c>
      <c r="P51" s="4">
        <v>172</v>
      </c>
      <c r="Q51" s="4">
        <v>156</v>
      </c>
      <c r="R51" s="4">
        <v>272</v>
      </c>
      <c r="S51" s="4">
        <v>26</v>
      </c>
      <c r="T51" s="4">
        <v>66</v>
      </c>
      <c r="U51" s="4">
        <v>102</v>
      </c>
      <c r="V51" s="4">
        <v>95</v>
      </c>
      <c r="W51" s="4">
        <v>100</v>
      </c>
      <c r="X51" s="4">
        <v>1699</v>
      </c>
    </row>
    <row r="52" spans="1:24">
      <c r="A52" s="4"/>
      <c r="B52" s="4" t="s">
        <v>83</v>
      </c>
      <c r="C52" s="4" t="s">
        <v>84</v>
      </c>
      <c r="D52" s="201"/>
      <c r="E52" s="97"/>
      <c r="F52" s="97"/>
      <c r="G52" s="193"/>
      <c r="H52" s="194"/>
      <c r="I52" s="206">
        <v>45747</v>
      </c>
      <c r="J52" s="59">
        <v>358</v>
      </c>
      <c r="K52" s="4">
        <v>283</v>
      </c>
      <c r="L52" s="4">
        <v>88</v>
      </c>
      <c r="M52" s="4">
        <v>62</v>
      </c>
      <c r="N52" s="4">
        <v>27</v>
      </c>
      <c r="O52" s="4">
        <v>72</v>
      </c>
      <c r="P52" s="4">
        <v>89</v>
      </c>
      <c r="Q52" s="4">
        <v>76</v>
      </c>
      <c r="R52" s="4">
        <v>195</v>
      </c>
      <c r="S52" s="4">
        <v>18</v>
      </c>
      <c r="T52" s="4">
        <v>30</v>
      </c>
      <c r="U52" s="4">
        <v>86</v>
      </c>
      <c r="V52" s="4">
        <v>44</v>
      </c>
      <c r="W52" s="4">
        <v>37</v>
      </c>
      <c r="X52" s="4">
        <v>1129</v>
      </c>
    </row>
    <row r="53" spans="1:24" ht="23.25" customHeight="1">
      <c r="A53" s="4"/>
      <c r="B53" s="4" t="s">
        <v>85</v>
      </c>
      <c r="C53" s="4" t="s">
        <v>54</v>
      </c>
      <c r="D53" s="202" t="s">
        <v>55</v>
      </c>
      <c r="E53" s="97" t="s">
        <v>86</v>
      </c>
      <c r="F53" s="97"/>
      <c r="G53" s="193"/>
      <c r="H53" s="194"/>
      <c r="I53" s="204"/>
      <c r="J53" s="59">
        <v>1522</v>
      </c>
      <c r="K53" s="4">
        <v>1661</v>
      </c>
      <c r="L53" s="4">
        <v>1196</v>
      </c>
      <c r="M53" s="4">
        <v>1043</v>
      </c>
      <c r="N53" s="4">
        <v>706</v>
      </c>
      <c r="O53" s="4">
        <v>865</v>
      </c>
      <c r="P53" s="4">
        <v>1529</v>
      </c>
      <c r="Q53" s="4">
        <v>1131</v>
      </c>
      <c r="R53" s="4">
        <v>1585</v>
      </c>
      <c r="S53" s="4">
        <v>364</v>
      </c>
      <c r="T53" s="4">
        <v>811</v>
      </c>
      <c r="U53" s="4">
        <v>925</v>
      </c>
      <c r="V53" s="4">
        <v>1124</v>
      </c>
      <c r="W53" s="4">
        <v>956</v>
      </c>
      <c r="X53" s="4">
        <v>12316</v>
      </c>
    </row>
    <row r="54" spans="1:24">
      <c r="A54" s="4"/>
      <c r="B54" s="4" t="s">
        <v>87</v>
      </c>
      <c r="C54" s="4"/>
      <c r="D54" s="201"/>
      <c r="E54" s="97"/>
      <c r="F54" s="97"/>
      <c r="G54" s="193"/>
      <c r="H54" s="194"/>
      <c r="I54" s="204"/>
      <c r="J54" s="59"/>
      <c r="K54" s="4"/>
      <c r="L54" s="4"/>
      <c r="M54" s="4"/>
      <c r="N54" s="4"/>
      <c r="O54" s="4"/>
      <c r="P54" s="4"/>
      <c r="Q54" s="4"/>
      <c r="R54" s="4"/>
      <c r="S54" s="4"/>
      <c r="T54" s="4"/>
      <c r="U54" s="4"/>
      <c r="V54" s="4"/>
      <c r="W54" s="4"/>
      <c r="X54" s="4"/>
    </row>
    <row r="55" spans="1:24">
      <c r="A55" s="4"/>
      <c r="B55" s="4" t="s">
        <v>88</v>
      </c>
      <c r="C55" s="4"/>
      <c r="D55" s="201"/>
      <c r="E55" s="97"/>
      <c r="F55" s="97"/>
      <c r="G55" s="193"/>
      <c r="H55" s="194"/>
      <c r="I55" s="204"/>
      <c r="J55" s="59"/>
      <c r="K55" s="4"/>
      <c r="L55" s="4">
        <v>0</v>
      </c>
      <c r="M55" s="4">
        <v>0</v>
      </c>
      <c r="N55" s="4">
        <v>1</v>
      </c>
      <c r="O55" s="4">
        <v>1</v>
      </c>
      <c r="P55" s="4">
        <v>0</v>
      </c>
      <c r="Q55" s="4">
        <v>0</v>
      </c>
      <c r="R55" s="4">
        <v>0</v>
      </c>
      <c r="S55" s="4">
        <v>0</v>
      </c>
      <c r="T55" s="4">
        <v>1</v>
      </c>
      <c r="U55" s="4">
        <v>1</v>
      </c>
      <c r="V55" s="4">
        <v>0</v>
      </c>
      <c r="W55" s="4">
        <v>1</v>
      </c>
      <c r="X55" s="4">
        <v>5</v>
      </c>
    </row>
    <row r="56" spans="1:24">
      <c r="A56" s="4"/>
      <c r="B56" s="4" t="s">
        <v>89</v>
      </c>
      <c r="C56" s="4"/>
      <c r="D56" s="201"/>
      <c r="E56" s="97"/>
      <c r="F56" s="97"/>
      <c r="G56" s="193"/>
      <c r="H56" s="194"/>
      <c r="I56" s="204"/>
      <c r="J56" s="59"/>
      <c r="K56" s="4"/>
      <c r="L56" s="4">
        <v>6</v>
      </c>
      <c r="M56" s="4">
        <v>1</v>
      </c>
      <c r="N56" s="4">
        <v>2</v>
      </c>
      <c r="O56" s="4">
        <v>8</v>
      </c>
      <c r="P56" s="4">
        <v>15</v>
      </c>
      <c r="Q56" s="4">
        <v>6</v>
      </c>
      <c r="R56" s="4">
        <v>10</v>
      </c>
      <c r="S56" s="4">
        <v>2</v>
      </c>
      <c r="T56" s="4">
        <v>1</v>
      </c>
      <c r="U56" s="4">
        <v>4</v>
      </c>
      <c r="V56" s="4">
        <v>2</v>
      </c>
      <c r="W56" s="4">
        <v>6</v>
      </c>
      <c r="X56" s="4">
        <v>63</v>
      </c>
    </row>
    <row r="57" spans="1:24">
      <c r="A57" s="4"/>
      <c r="B57" s="4" t="s">
        <v>90</v>
      </c>
      <c r="C57" s="4"/>
      <c r="D57" s="201"/>
      <c r="E57" s="97"/>
      <c r="F57" s="97"/>
      <c r="G57" s="193"/>
      <c r="H57" s="194"/>
      <c r="I57" s="204"/>
      <c r="J57" s="59"/>
      <c r="K57" s="4"/>
      <c r="L57" s="4">
        <v>50</v>
      </c>
      <c r="M57" s="4">
        <v>33</v>
      </c>
      <c r="N57" s="4">
        <v>22</v>
      </c>
      <c r="O57" s="4">
        <v>36</v>
      </c>
      <c r="P57" s="4">
        <v>74</v>
      </c>
      <c r="Q57" s="4">
        <v>65</v>
      </c>
      <c r="R57" s="4">
        <v>65</v>
      </c>
      <c r="S57" s="4">
        <v>14</v>
      </c>
      <c r="T57" s="4">
        <v>27</v>
      </c>
      <c r="U57" s="4">
        <v>34</v>
      </c>
      <c r="V57" s="4">
        <v>37</v>
      </c>
      <c r="W57" s="4">
        <v>43</v>
      </c>
      <c r="X57" s="4">
        <v>502</v>
      </c>
    </row>
    <row r="58" spans="1:24">
      <c r="A58" s="4"/>
      <c r="B58" s="4" t="s">
        <v>91</v>
      </c>
      <c r="C58" s="4"/>
      <c r="D58" s="201"/>
      <c r="E58" s="97"/>
      <c r="F58" s="97"/>
      <c r="G58" s="193"/>
      <c r="H58" s="194"/>
      <c r="I58" s="204"/>
      <c r="J58" s="59"/>
      <c r="K58" s="4"/>
      <c r="L58" s="4">
        <v>60</v>
      </c>
      <c r="M58" s="4">
        <v>63</v>
      </c>
      <c r="N58" s="4">
        <v>33</v>
      </c>
      <c r="O58" s="4">
        <v>54</v>
      </c>
      <c r="P58" s="4">
        <v>71</v>
      </c>
      <c r="Q58" s="4">
        <v>81</v>
      </c>
      <c r="R58" s="4">
        <v>96</v>
      </c>
      <c r="S58" s="4">
        <v>23</v>
      </c>
      <c r="T58" s="4">
        <v>41</v>
      </c>
      <c r="U58" s="4">
        <v>46</v>
      </c>
      <c r="V58" s="4">
        <v>70</v>
      </c>
      <c r="W58" s="4">
        <v>48</v>
      </c>
      <c r="X58" s="4">
        <v>689</v>
      </c>
    </row>
    <row r="59" spans="1:24">
      <c r="A59" s="4"/>
      <c r="B59" s="4" t="s">
        <v>92</v>
      </c>
      <c r="C59" s="4"/>
      <c r="D59" s="201"/>
      <c r="E59" s="97"/>
      <c r="F59" s="97"/>
      <c r="G59" s="193"/>
      <c r="H59" s="194"/>
      <c r="I59" s="204"/>
      <c r="J59" s="59"/>
      <c r="K59" s="4"/>
      <c r="L59" s="4">
        <v>69</v>
      </c>
      <c r="M59" s="4">
        <v>57</v>
      </c>
      <c r="N59" s="4">
        <v>22</v>
      </c>
      <c r="O59" s="4">
        <v>50</v>
      </c>
      <c r="P59" s="4">
        <v>64</v>
      </c>
      <c r="Q59" s="4">
        <v>59</v>
      </c>
      <c r="R59" s="4">
        <v>88</v>
      </c>
      <c r="S59" s="4">
        <v>13</v>
      </c>
      <c r="T59" s="4">
        <v>54</v>
      </c>
      <c r="U59" s="4">
        <v>54</v>
      </c>
      <c r="V59" s="4">
        <v>54</v>
      </c>
      <c r="W59" s="4">
        <v>47</v>
      </c>
      <c r="X59" s="4">
        <v>633</v>
      </c>
    </row>
    <row r="60" spans="1:24">
      <c r="A60" s="4"/>
      <c r="B60" s="4" t="s">
        <v>93</v>
      </c>
      <c r="C60" s="4"/>
      <c r="D60" s="201"/>
      <c r="E60" s="97"/>
      <c r="F60" s="97"/>
      <c r="G60" s="193"/>
      <c r="H60" s="194"/>
      <c r="I60" s="204"/>
      <c r="J60" s="59"/>
      <c r="K60" s="4"/>
      <c r="L60" s="4">
        <v>68</v>
      </c>
      <c r="M60" s="4">
        <v>59</v>
      </c>
      <c r="N60" s="4">
        <v>32</v>
      </c>
      <c r="O60" s="4">
        <v>51</v>
      </c>
      <c r="P60" s="4">
        <v>84</v>
      </c>
      <c r="Q60" s="4">
        <v>71</v>
      </c>
      <c r="R60" s="4">
        <v>87</v>
      </c>
      <c r="S60" s="4">
        <v>17</v>
      </c>
      <c r="T60" s="4">
        <v>44</v>
      </c>
      <c r="U60" s="4">
        <v>46</v>
      </c>
      <c r="V60" s="4">
        <v>52</v>
      </c>
      <c r="W60" s="4">
        <v>59</v>
      </c>
      <c r="X60" s="4">
        <v>671</v>
      </c>
    </row>
    <row r="61" spans="1:24">
      <c r="A61" s="4"/>
      <c r="B61" s="4" t="s">
        <v>94</v>
      </c>
      <c r="C61" s="4"/>
      <c r="D61" s="201"/>
      <c r="E61" s="97"/>
      <c r="F61" s="97"/>
      <c r="G61" s="193"/>
      <c r="H61" s="194"/>
      <c r="I61" s="204"/>
      <c r="J61" s="59"/>
      <c r="K61" s="4"/>
      <c r="L61" s="4">
        <v>85</v>
      </c>
      <c r="M61" s="4">
        <v>69</v>
      </c>
      <c r="N61" s="4">
        <v>48</v>
      </c>
      <c r="O61" s="4">
        <v>53</v>
      </c>
      <c r="P61" s="4">
        <v>76</v>
      </c>
      <c r="Q61" s="4">
        <v>74</v>
      </c>
      <c r="R61" s="4">
        <v>106</v>
      </c>
      <c r="S61" s="4">
        <v>21</v>
      </c>
      <c r="T61" s="4">
        <v>50</v>
      </c>
      <c r="U61" s="4">
        <v>46</v>
      </c>
      <c r="V61" s="4">
        <v>48</v>
      </c>
      <c r="W61" s="4">
        <v>52</v>
      </c>
      <c r="X61" s="4">
        <v>731</v>
      </c>
    </row>
    <row r="62" spans="1:24">
      <c r="A62" s="4"/>
      <c r="B62" s="4" t="s">
        <v>95</v>
      </c>
      <c r="C62" s="4"/>
      <c r="D62" s="201"/>
      <c r="E62" s="97"/>
      <c r="F62" s="97"/>
      <c r="G62" s="193"/>
      <c r="H62" s="194"/>
      <c r="I62" s="204"/>
      <c r="J62" s="59"/>
      <c r="K62" s="4"/>
      <c r="L62" s="4">
        <v>74</v>
      </c>
      <c r="M62" s="4">
        <v>72</v>
      </c>
      <c r="N62" s="4">
        <v>42</v>
      </c>
      <c r="O62" s="4">
        <v>58</v>
      </c>
      <c r="P62" s="4">
        <v>75</v>
      </c>
      <c r="Q62" s="4">
        <v>78</v>
      </c>
      <c r="R62" s="4">
        <v>101</v>
      </c>
      <c r="S62" s="4">
        <v>23</v>
      </c>
      <c r="T62" s="4">
        <v>50</v>
      </c>
      <c r="U62" s="4">
        <v>64</v>
      </c>
      <c r="V62" s="4">
        <v>60</v>
      </c>
      <c r="W62" s="4">
        <v>43</v>
      </c>
      <c r="X62" s="4">
        <v>743</v>
      </c>
    </row>
    <row r="63" spans="1:24">
      <c r="A63" s="4"/>
      <c r="B63" s="4" t="s">
        <v>96</v>
      </c>
      <c r="C63" s="4"/>
      <c r="D63" s="201"/>
      <c r="E63" s="97"/>
      <c r="F63" s="97"/>
      <c r="G63" s="193"/>
      <c r="H63" s="194"/>
      <c r="I63" s="204"/>
      <c r="J63" s="59"/>
      <c r="K63" s="4"/>
      <c r="L63" s="4">
        <v>88</v>
      </c>
      <c r="M63" s="4">
        <v>68</v>
      </c>
      <c r="N63" s="4">
        <v>41</v>
      </c>
      <c r="O63" s="4">
        <v>60</v>
      </c>
      <c r="P63" s="4">
        <v>97</v>
      </c>
      <c r="Q63" s="4">
        <v>77</v>
      </c>
      <c r="R63" s="4">
        <v>120</v>
      </c>
      <c r="S63" s="4">
        <v>23</v>
      </c>
      <c r="T63" s="4">
        <v>58</v>
      </c>
      <c r="U63" s="4">
        <v>54</v>
      </c>
      <c r="V63" s="4">
        <v>76</v>
      </c>
      <c r="W63" s="4">
        <v>62</v>
      </c>
      <c r="X63" s="4">
        <v>826</v>
      </c>
    </row>
    <row r="64" spans="1:24">
      <c r="A64" s="4"/>
      <c r="B64" s="4" t="s">
        <v>97</v>
      </c>
      <c r="C64" s="4"/>
      <c r="D64" s="201"/>
      <c r="E64" s="97"/>
      <c r="F64" s="97"/>
      <c r="G64" s="193"/>
      <c r="H64" s="194"/>
      <c r="I64" s="204"/>
      <c r="J64" s="59"/>
      <c r="K64" s="4"/>
      <c r="L64" s="4">
        <v>82</v>
      </c>
      <c r="M64" s="4">
        <v>74</v>
      </c>
      <c r="N64" s="4">
        <v>52</v>
      </c>
      <c r="O64" s="4">
        <v>63</v>
      </c>
      <c r="P64" s="4">
        <v>113</v>
      </c>
      <c r="Q64" s="4">
        <v>93</v>
      </c>
      <c r="R64" s="4">
        <v>116</v>
      </c>
      <c r="S64" s="4">
        <v>24</v>
      </c>
      <c r="T64" s="4">
        <v>71</v>
      </c>
      <c r="U64" s="4">
        <v>68</v>
      </c>
      <c r="V64" s="4">
        <v>89</v>
      </c>
      <c r="W64" s="4">
        <v>61</v>
      </c>
      <c r="X64" s="4">
        <v>909</v>
      </c>
    </row>
    <row r="65" spans="1:24">
      <c r="A65" s="4"/>
      <c r="B65" s="4" t="s">
        <v>98</v>
      </c>
      <c r="C65" s="4"/>
      <c r="D65" s="201"/>
      <c r="E65" s="97"/>
      <c r="F65" s="97"/>
      <c r="G65" s="193"/>
      <c r="H65" s="194"/>
      <c r="I65" s="204"/>
      <c r="J65" s="59"/>
      <c r="K65" s="4"/>
      <c r="L65" s="4">
        <v>106</v>
      </c>
      <c r="M65" s="4">
        <v>81</v>
      </c>
      <c r="N65" s="4">
        <v>60</v>
      </c>
      <c r="O65" s="4">
        <v>72</v>
      </c>
      <c r="P65" s="4">
        <v>102</v>
      </c>
      <c r="Q65" s="4">
        <v>78</v>
      </c>
      <c r="R65" s="4">
        <v>96</v>
      </c>
      <c r="S65" s="4">
        <v>33</v>
      </c>
      <c r="T65" s="4">
        <v>64</v>
      </c>
      <c r="U65" s="4">
        <v>66</v>
      </c>
      <c r="V65" s="4">
        <v>65</v>
      </c>
      <c r="W65" s="4">
        <v>59</v>
      </c>
      <c r="X65" s="4">
        <v>886</v>
      </c>
    </row>
    <row r="66" spans="1:24">
      <c r="A66" s="4"/>
      <c r="B66" s="4" t="s">
        <v>99</v>
      </c>
      <c r="C66" s="4"/>
      <c r="D66" s="201"/>
      <c r="E66" s="97"/>
      <c r="F66" s="97"/>
      <c r="G66" s="193"/>
      <c r="H66" s="194"/>
      <c r="I66" s="204"/>
      <c r="J66" s="59"/>
      <c r="K66" s="4"/>
      <c r="L66" s="4">
        <v>91</v>
      </c>
      <c r="M66" s="4">
        <v>86</v>
      </c>
      <c r="N66" s="4">
        <v>54</v>
      </c>
      <c r="O66" s="4">
        <v>67</v>
      </c>
      <c r="P66" s="4">
        <v>129</v>
      </c>
      <c r="Q66" s="4">
        <v>83</v>
      </c>
      <c r="R66" s="4">
        <v>114</v>
      </c>
      <c r="S66" s="4">
        <v>30</v>
      </c>
      <c r="T66" s="4">
        <v>69</v>
      </c>
      <c r="U66" s="4">
        <v>94</v>
      </c>
      <c r="V66" s="4">
        <v>86</v>
      </c>
      <c r="W66" s="4">
        <v>53</v>
      </c>
      <c r="X66" s="4">
        <v>963</v>
      </c>
    </row>
    <row r="67" spans="1:24">
      <c r="A67" s="4"/>
      <c r="B67" s="4" t="s">
        <v>100</v>
      </c>
      <c r="C67" s="4"/>
      <c r="D67" s="201"/>
      <c r="E67" s="97"/>
      <c r="F67" s="97"/>
      <c r="G67" s="193"/>
      <c r="H67" s="194"/>
      <c r="I67" s="204"/>
      <c r="J67" s="59"/>
      <c r="K67" s="4"/>
      <c r="L67" s="4">
        <v>101</v>
      </c>
      <c r="M67" s="4">
        <v>69</v>
      </c>
      <c r="N67" s="4">
        <v>68</v>
      </c>
      <c r="O67" s="4">
        <v>51</v>
      </c>
      <c r="P67" s="4">
        <v>117</v>
      </c>
      <c r="Q67" s="4">
        <v>84</v>
      </c>
      <c r="R67" s="4">
        <v>92</v>
      </c>
      <c r="S67" s="4">
        <v>31</v>
      </c>
      <c r="T67" s="4">
        <v>60</v>
      </c>
      <c r="U67" s="4">
        <v>75</v>
      </c>
      <c r="V67" s="4">
        <v>73</v>
      </c>
      <c r="W67" s="4">
        <v>72</v>
      </c>
      <c r="X67" s="4">
        <v>902</v>
      </c>
    </row>
    <row r="68" spans="1:24">
      <c r="A68" s="4"/>
      <c r="B68" s="4" t="s">
        <v>101</v>
      </c>
      <c r="C68" s="4"/>
      <c r="D68" s="201"/>
      <c r="E68" s="97"/>
      <c r="F68" s="97"/>
      <c r="G68" s="193"/>
      <c r="H68" s="194"/>
      <c r="I68" s="204"/>
      <c r="J68" s="59"/>
      <c r="K68" s="4"/>
      <c r="L68" s="4">
        <v>94</v>
      </c>
      <c r="M68" s="4">
        <v>77</v>
      </c>
      <c r="N68" s="4">
        <v>48</v>
      </c>
      <c r="O68" s="4">
        <v>54</v>
      </c>
      <c r="P68" s="4">
        <v>125</v>
      </c>
      <c r="Q68" s="4">
        <v>83</v>
      </c>
      <c r="R68" s="4">
        <v>100</v>
      </c>
      <c r="S68" s="4">
        <v>33</v>
      </c>
      <c r="T68" s="4">
        <v>69</v>
      </c>
      <c r="U68" s="4">
        <v>67</v>
      </c>
      <c r="V68" s="4">
        <v>85</v>
      </c>
      <c r="W68" s="4">
        <v>80</v>
      </c>
      <c r="X68" s="4">
        <v>925</v>
      </c>
    </row>
    <row r="69" spans="1:24">
      <c r="A69" s="4"/>
      <c r="B69" s="4" t="s">
        <v>102</v>
      </c>
      <c r="C69" s="4"/>
      <c r="D69" s="201"/>
      <c r="E69" s="97"/>
      <c r="F69" s="97"/>
      <c r="G69" s="193"/>
      <c r="H69" s="194"/>
      <c r="I69" s="204"/>
      <c r="J69" s="59"/>
      <c r="K69" s="4"/>
      <c r="L69" s="4">
        <v>68</v>
      </c>
      <c r="M69" s="4">
        <v>60</v>
      </c>
      <c r="N69" s="4">
        <v>45</v>
      </c>
      <c r="O69" s="4">
        <v>44</v>
      </c>
      <c r="P69" s="4">
        <v>113</v>
      </c>
      <c r="Q69" s="4">
        <v>64</v>
      </c>
      <c r="R69" s="4">
        <v>112</v>
      </c>
      <c r="S69" s="4">
        <v>26</v>
      </c>
      <c r="T69" s="4">
        <v>46</v>
      </c>
      <c r="U69" s="4">
        <v>57</v>
      </c>
      <c r="V69" s="4">
        <v>62</v>
      </c>
      <c r="W69" s="4">
        <v>80</v>
      </c>
      <c r="X69" s="4">
        <v>788</v>
      </c>
    </row>
    <row r="70" spans="1:24">
      <c r="A70" s="4"/>
      <c r="B70" s="4" t="s">
        <v>103</v>
      </c>
      <c r="C70" s="4"/>
      <c r="D70" s="201"/>
      <c r="E70" s="97"/>
      <c r="F70" s="97"/>
      <c r="G70" s="193"/>
      <c r="H70" s="194"/>
      <c r="I70" s="204"/>
      <c r="J70" s="59"/>
      <c r="K70" s="4"/>
      <c r="L70" s="4">
        <v>71</v>
      </c>
      <c r="M70" s="4">
        <v>67</v>
      </c>
      <c r="N70" s="4">
        <v>51</v>
      </c>
      <c r="O70" s="4">
        <v>61</v>
      </c>
      <c r="P70" s="4">
        <v>93</v>
      </c>
      <c r="Q70" s="4">
        <v>50</v>
      </c>
      <c r="R70" s="4">
        <v>90</v>
      </c>
      <c r="S70" s="4">
        <v>18</v>
      </c>
      <c r="T70" s="4">
        <v>39</v>
      </c>
      <c r="U70" s="4">
        <v>46</v>
      </c>
      <c r="V70" s="4">
        <v>76</v>
      </c>
      <c r="W70" s="4">
        <v>53</v>
      </c>
      <c r="X70" s="4">
        <v>725</v>
      </c>
    </row>
    <row r="71" spans="1:24">
      <c r="A71" s="4"/>
      <c r="B71" s="4" t="s">
        <v>104</v>
      </c>
      <c r="C71" s="4"/>
      <c r="D71" s="201"/>
      <c r="E71" s="97"/>
      <c r="F71" s="97"/>
      <c r="G71" s="193"/>
      <c r="H71" s="194"/>
      <c r="I71" s="204"/>
      <c r="J71" s="59"/>
      <c r="K71" s="4"/>
      <c r="L71" s="4">
        <v>35</v>
      </c>
      <c r="M71" s="4">
        <v>27</v>
      </c>
      <c r="N71" s="4">
        <v>19</v>
      </c>
      <c r="O71" s="4">
        <v>24</v>
      </c>
      <c r="P71" s="4">
        <v>51</v>
      </c>
      <c r="Q71" s="4">
        <v>37</v>
      </c>
      <c r="R71" s="4">
        <v>68</v>
      </c>
      <c r="S71" s="4">
        <v>13</v>
      </c>
      <c r="T71" s="4">
        <v>27</v>
      </c>
      <c r="U71" s="4">
        <v>42</v>
      </c>
      <c r="V71" s="4">
        <v>52</v>
      </c>
      <c r="W71" s="4">
        <v>39</v>
      </c>
      <c r="X71" s="4">
        <v>436</v>
      </c>
    </row>
    <row r="72" spans="1:24">
      <c r="A72" s="4"/>
      <c r="B72" s="4" t="s">
        <v>105</v>
      </c>
      <c r="C72" s="4"/>
      <c r="D72" s="201"/>
      <c r="E72" s="97"/>
      <c r="F72" s="97"/>
      <c r="G72" s="193"/>
      <c r="H72" s="194"/>
      <c r="I72" s="204"/>
      <c r="J72" s="59"/>
      <c r="K72" s="4"/>
      <c r="L72" s="4">
        <v>28</v>
      </c>
      <c r="M72" s="4">
        <v>44</v>
      </c>
      <c r="N72" s="4">
        <v>29</v>
      </c>
      <c r="O72" s="4">
        <v>29</v>
      </c>
      <c r="P72" s="4">
        <v>54</v>
      </c>
      <c r="Q72" s="4">
        <v>16</v>
      </c>
      <c r="R72" s="4">
        <v>51</v>
      </c>
      <c r="S72" s="4">
        <v>4</v>
      </c>
      <c r="T72" s="4">
        <v>18</v>
      </c>
      <c r="U72" s="4">
        <v>24</v>
      </c>
      <c r="V72" s="4">
        <v>48</v>
      </c>
      <c r="W72" s="4">
        <v>32</v>
      </c>
      <c r="X72" s="4">
        <v>381</v>
      </c>
    </row>
    <row r="73" spans="1:24">
      <c r="A73" s="4"/>
      <c r="B73" s="4" t="s">
        <v>106</v>
      </c>
      <c r="C73" s="4"/>
      <c r="D73" s="201"/>
      <c r="E73" s="97"/>
      <c r="F73" s="97"/>
      <c r="G73" s="193"/>
      <c r="H73" s="194"/>
      <c r="I73" s="204"/>
      <c r="J73" s="59"/>
      <c r="K73" s="4"/>
      <c r="L73" s="4">
        <v>11</v>
      </c>
      <c r="M73" s="4">
        <v>18</v>
      </c>
      <c r="N73" s="4">
        <v>14</v>
      </c>
      <c r="O73" s="4">
        <v>12</v>
      </c>
      <c r="P73" s="4">
        <v>32</v>
      </c>
      <c r="Q73" s="4">
        <v>17</v>
      </c>
      <c r="R73" s="4">
        <v>36</v>
      </c>
      <c r="S73" s="4">
        <v>5</v>
      </c>
      <c r="T73" s="4">
        <v>14</v>
      </c>
      <c r="U73" s="4">
        <v>18</v>
      </c>
      <c r="V73" s="4">
        <v>33</v>
      </c>
      <c r="W73" s="4">
        <v>30</v>
      </c>
      <c r="X73" s="4">
        <v>242</v>
      </c>
    </row>
    <row r="74" spans="1:24">
      <c r="A74" s="4"/>
      <c r="B74" s="4" t="s">
        <v>107</v>
      </c>
      <c r="C74" s="4"/>
      <c r="D74" s="201"/>
      <c r="E74" s="97"/>
      <c r="F74" s="97"/>
      <c r="G74" s="193"/>
      <c r="H74" s="194"/>
      <c r="I74" s="204"/>
      <c r="J74" s="59"/>
      <c r="K74" s="4"/>
      <c r="L74" s="4">
        <v>8</v>
      </c>
      <c r="M74" s="4">
        <v>10</v>
      </c>
      <c r="N74" s="4">
        <v>11</v>
      </c>
      <c r="O74" s="4">
        <v>14</v>
      </c>
      <c r="P74" s="4">
        <v>25</v>
      </c>
      <c r="Q74" s="4">
        <v>6</v>
      </c>
      <c r="R74" s="4">
        <v>16</v>
      </c>
      <c r="S74" s="4">
        <v>7</v>
      </c>
      <c r="T74" s="4">
        <v>6</v>
      </c>
      <c r="U74" s="4">
        <v>11</v>
      </c>
      <c r="V74" s="4">
        <v>25</v>
      </c>
      <c r="W74" s="4">
        <v>21</v>
      </c>
      <c r="X74" s="4">
        <v>161</v>
      </c>
    </row>
    <row r="75" spans="1:24">
      <c r="A75" s="4"/>
      <c r="B75" s="4" t="s">
        <v>108</v>
      </c>
      <c r="C75" s="4"/>
      <c r="D75" s="201"/>
      <c r="E75" s="97"/>
      <c r="F75" s="97"/>
      <c r="G75" s="193"/>
      <c r="H75" s="194"/>
      <c r="I75" s="204"/>
      <c r="J75" s="59"/>
      <c r="K75" s="4"/>
      <c r="L75" s="4">
        <v>0</v>
      </c>
      <c r="M75" s="4">
        <v>5</v>
      </c>
      <c r="N75" s="4">
        <v>9</v>
      </c>
      <c r="O75" s="4">
        <v>3</v>
      </c>
      <c r="P75" s="4">
        <v>10</v>
      </c>
      <c r="Q75" s="4">
        <v>3</v>
      </c>
      <c r="R75" s="4">
        <v>15</v>
      </c>
      <c r="S75" s="4">
        <v>1</v>
      </c>
      <c r="T75" s="4">
        <v>2</v>
      </c>
      <c r="U75" s="4">
        <v>7</v>
      </c>
      <c r="V75" s="4">
        <v>18</v>
      </c>
      <c r="W75" s="4">
        <v>10</v>
      </c>
      <c r="X75" s="4">
        <v>85</v>
      </c>
    </row>
    <row r="76" spans="1:24">
      <c r="A76" s="4"/>
      <c r="B76" s="4" t="s">
        <v>109</v>
      </c>
      <c r="C76" s="4"/>
      <c r="D76" s="201"/>
      <c r="E76" s="97"/>
      <c r="F76" s="97"/>
      <c r="G76" s="193"/>
      <c r="H76" s="194"/>
      <c r="I76" s="204"/>
      <c r="J76" s="59"/>
      <c r="K76" s="4"/>
      <c r="L76" s="4">
        <v>0</v>
      </c>
      <c r="M76" s="4">
        <v>2</v>
      </c>
      <c r="N76" s="4">
        <v>2</v>
      </c>
      <c r="O76" s="4">
        <v>0</v>
      </c>
      <c r="P76" s="4">
        <v>8</v>
      </c>
      <c r="Q76" s="4">
        <v>5</v>
      </c>
      <c r="R76" s="4">
        <v>5</v>
      </c>
      <c r="S76" s="4">
        <v>3</v>
      </c>
      <c r="T76" s="4">
        <v>0</v>
      </c>
      <c r="U76" s="4">
        <v>1</v>
      </c>
      <c r="V76" s="4">
        <v>6</v>
      </c>
      <c r="W76" s="4">
        <v>4</v>
      </c>
      <c r="X76" s="4">
        <v>36</v>
      </c>
    </row>
    <row r="77" spans="1:24">
      <c r="A77" s="4"/>
      <c r="B77" s="4" t="s">
        <v>110</v>
      </c>
      <c r="C77" s="4"/>
      <c r="D77" s="201"/>
      <c r="E77" s="97"/>
      <c r="F77" s="97"/>
      <c r="G77" s="193"/>
      <c r="H77" s="194"/>
      <c r="I77" s="204"/>
      <c r="J77" s="59"/>
      <c r="K77" s="4"/>
      <c r="L77" s="4">
        <v>0</v>
      </c>
      <c r="M77" s="4">
        <v>1</v>
      </c>
      <c r="N77" s="4">
        <v>1</v>
      </c>
      <c r="O77" s="4">
        <v>0</v>
      </c>
      <c r="P77" s="4">
        <v>1</v>
      </c>
      <c r="Q77" s="4">
        <v>1</v>
      </c>
      <c r="R77" s="4">
        <v>1</v>
      </c>
      <c r="S77" s="4">
        <v>0</v>
      </c>
      <c r="T77" s="4">
        <v>0</v>
      </c>
      <c r="U77" s="4">
        <v>0</v>
      </c>
      <c r="V77" s="4">
        <v>7</v>
      </c>
      <c r="W77" s="4">
        <v>1</v>
      </c>
      <c r="X77" s="4">
        <v>13</v>
      </c>
    </row>
    <row r="78" spans="1:24">
      <c r="A78" s="4"/>
      <c r="B78" s="4" t="s">
        <v>111</v>
      </c>
      <c r="C78" s="4"/>
      <c r="D78" s="201"/>
      <c r="E78" s="97"/>
      <c r="F78" s="97"/>
      <c r="G78" s="193"/>
      <c r="H78" s="194"/>
      <c r="I78" s="204"/>
      <c r="J78" s="59"/>
      <c r="K78" s="4"/>
      <c r="L78" s="4">
        <v>1</v>
      </c>
      <c r="M78" s="4">
        <v>0</v>
      </c>
      <c r="N78" s="4">
        <v>0</v>
      </c>
      <c r="O78" s="4">
        <v>0</v>
      </c>
      <c r="P78" s="4">
        <v>0</v>
      </c>
      <c r="Q78" s="4">
        <v>0</v>
      </c>
      <c r="R78" s="4">
        <v>0</v>
      </c>
      <c r="S78" s="4">
        <v>0</v>
      </c>
      <c r="T78" s="4">
        <v>0</v>
      </c>
      <c r="U78" s="4">
        <v>0</v>
      </c>
      <c r="V78" s="4">
        <v>0</v>
      </c>
      <c r="W78" s="4">
        <v>0</v>
      </c>
      <c r="X78" s="4">
        <v>1</v>
      </c>
    </row>
    <row r="79" spans="1:24" ht="23.25" customHeight="1">
      <c r="A79" s="4"/>
      <c r="B79" s="4" t="s">
        <v>112</v>
      </c>
      <c r="C79" s="8" t="s">
        <v>113</v>
      </c>
      <c r="D79" s="208" t="s">
        <v>114</v>
      </c>
      <c r="E79" s="97"/>
      <c r="F79" s="97"/>
      <c r="G79" s="193"/>
      <c r="H79" s="40" t="s">
        <v>115</v>
      </c>
      <c r="I79" s="207">
        <v>45565</v>
      </c>
      <c r="J79" s="59">
        <v>17.8</v>
      </c>
      <c r="K79" s="4" t="s">
        <v>116</v>
      </c>
      <c r="L79" s="4" t="s">
        <v>117</v>
      </c>
      <c r="M79" s="4" t="s">
        <v>117</v>
      </c>
      <c r="N79" s="4" t="s">
        <v>117</v>
      </c>
      <c r="O79" s="4" t="s">
        <v>117</v>
      </c>
      <c r="P79" s="4" t="s">
        <v>117</v>
      </c>
      <c r="Q79" s="4" t="s">
        <v>117</v>
      </c>
      <c r="R79" s="4" t="s">
        <v>117</v>
      </c>
      <c r="S79" s="4" t="s">
        <v>117</v>
      </c>
      <c r="T79" s="4" t="s">
        <v>117</v>
      </c>
      <c r="U79" s="4" t="s">
        <v>117</v>
      </c>
      <c r="V79" s="4" t="s">
        <v>117</v>
      </c>
      <c r="W79" s="4" t="s">
        <v>117</v>
      </c>
      <c r="X79" s="4"/>
    </row>
    <row r="80" spans="1:24">
      <c r="A80" s="22"/>
      <c r="B80" s="23" t="s">
        <v>118</v>
      </c>
      <c r="C80" s="22"/>
      <c r="D80" s="20"/>
      <c r="E80" s="84"/>
      <c r="F80" s="84"/>
      <c r="G80" s="91"/>
      <c r="H80" s="132"/>
      <c r="I80" s="155"/>
      <c r="J80" s="133"/>
      <c r="K80" s="33"/>
      <c r="L80" s="33"/>
      <c r="M80" s="33"/>
      <c r="N80" s="33"/>
      <c r="O80" s="33"/>
      <c r="P80" s="33"/>
      <c r="Q80" s="33"/>
      <c r="R80" s="33"/>
      <c r="S80" s="33"/>
      <c r="T80" s="33"/>
      <c r="U80" s="33"/>
      <c r="V80" s="33"/>
      <c r="W80" s="33"/>
      <c r="X80" s="33"/>
    </row>
    <row r="81" spans="1:24">
      <c r="A81" s="196">
        <v>12531</v>
      </c>
      <c r="B81" s="4" t="s">
        <v>119</v>
      </c>
      <c r="C81" s="4"/>
      <c r="D81" s="4"/>
      <c r="E81" s="4"/>
      <c r="F81" s="4"/>
      <c r="G81" s="4"/>
      <c r="H81" s="4"/>
      <c r="I81" s="4" t="s">
        <v>120</v>
      </c>
      <c r="J81" s="4">
        <v>1275</v>
      </c>
      <c r="K81" s="4">
        <v>1920</v>
      </c>
      <c r="L81" s="4">
        <v>687</v>
      </c>
      <c r="M81" s="4">
        <v>575</v>
      </c>
      <c r="N81" s="4">
        <v>302</v>
      </c>
      <c r="O81" s="4">
        <v>407</v>
      </c>
      <c r="P81" s="4">
        <v>753</v>
      </c>
      <c r="Q81" s="4">
        <v>998</v>
      </c>
      <c r="R81" s="4">
        <v>1166</v>
      </c>
      <c r="S81" s="4">
        <v>76</v>
      </c>
      <c r="T81" s="4">
        <v>737</v>
      </c>
      <c r="U81" s="4">
        <v>607</v>
      </c>
      <c r="V81" s="4">
        <v>338</v>
      </c>
      <c r="W81" s="4">
        <v>411</v>
      </c>
      <c r="X81" s="4"/>
    </row>
    <row r="82" spans="1:24">
      <c r="A82" s="196" t="s">
        <v>121</v>
      </c>
      <c r="B82" s="40" t="s">
        <v>122</v>
      </c>
      <c r="C82" s="4"/>
      <c r="D82" s="4"/>
      <c r="E82" s="4"/>
      <c r="F82" s="4"/>
      <c r="G82" s="4"/>
      <c r="H82" s="4"/>
      <c r="I82" s="4" t="s">
        <v>120</v>
      </c>
      <c r="J82" s="4">
        <v>1243</v>
      </c>
      <c r="K82" s="4">
        <v>1908</v>
      </c>
      <c r="L82" s="4">
        <v>685</v>
      </c>
      <c r="M82" s="4">
        <v>566</v>
      </c>
      <c r="N82" s="4">
        <v>298</v>
      </c>
      <c r="O82" s="4">
        <v>407</v>
      </c>
      <c r="P82" s="4">
        <v>737</v>
      </c>
      <c r="Q82" s="4">
        <v>442</v>
      </c>
      <c r="R82" s="4">
        <v>1101</v>
      </c>
      <c r="S82" s="4">
        <v>76</v>
      </c>
      <c r="T82" s="4">
        <v>666</v>
      </c>
      <c r="U82" s="4">
        <v>594</v>
      </c>
      <c r="V82" s="4">
        <v>331</v>
      </c>
      <c r="W82" s="4">
        <v>406</v>
      </c>
      <c r="X82" s="4"/>
    </row>
    <row r="83" spans="1:24">
      <c r="A83" s="196">
        <v>105</v>
      </c>
      <c r="B83" s="40" t="s">
        <v>123</v>
      </c>
      <c r="C83" s="4"/>
      <c r="D83" s="4"/>
      <c r="E83" s="4"/>
      <c r="F83" s="4"/>
      <c r="G83" s="4"/>
      <c r="H83" s="4"/>
      <c r="I83" s="197">
        <v>45382</v>
      </c>
      <c r="J83" s="4">
        <v>4689</v>
      </c>
      <c r="K83" s="4">
        <v>8893</v>
      </c>
      <c r="L83" s="4">
        <v>2657</v>
      </c>
      <c r="M83" s="4">
        <v>2079</v>
      </c>
      <c r="N83" s="4">
        <v>854</v>
      </c>
      <c r="O83" s="4">
        <v>1975</v>
      </c>
      <c r="P83" s="4">
        <v>3028</v>
      </c>
      <c r="Q83" s="4">
        <v>2095</v>
      </c>
      <c r="R83" s="4">
        <v>3875</v>
      </c>
      <c r="S83" s="4">
        <v>847</v>
      </c>
      <c r="T83" s="4">
        <v>1784</v>
      </c>
      <c r="U83" s="4">
        <v>2197</v>
      </c>
      <c r="V83" s="4">
        <v>1297</v>
      </c>
      <c r="W83" s="4">
        <v>4821</v>
      </c>
      <c r="X83" s="4"/>
    </row>
    <row r="84" spans="1:24">
      <c r="A84" s="196" t="s">
        <v>124</v>
      </c>
      <c r="B84" s="40" t="s">
        <v>125</v>
      </c>
      <c r="C84" s="4"/>
      <c r="D84" s="4"/>
      <c r="E84" s="4"/>
      <c r="F84" s="4"/>
      <c r="G84" s="4"/>
      <c r="H84" s="4"/>
      <c r="I84" s="197">
        <v>45747</v>
      </c>
      <c r="J84" s="4">
        <v>36</v>
      </c>
      <c r="K84" s="4">
        <v>100</v>
      </c>
      <c r="L84" s="4">
        <v>27</v>
      </c>
      <c r="M84" s="4">
        <v>28</v>
      </c>
      <c r="N84" s="4">
        <v>23</v>
      </c>
      <c r="O84" s="4">
        <v>18</v>
      </c>
      <c r="P84" s="4">
        <v>21</v>
      </c>
      <c r="Q84" s="4">
        <v>11</v>
      </c>
      <c r="R84" s="4">
        <v>53</v>
      </c>
      <c r="S84" s="4">
        <v>9</v>
      </c>
      <c r="T84" s="4">
        <v>26</v>
      </c>
      <c r="U84" s="4">
        <v>44</v>
      </c>
      <c r="V84" s="4">
        <v>35</v>
      </c>
      <c r="W84" s="209">
        <v>17</v>
      </c>
      <c r="X84" s="4"/>
    </row>
    <row r="85" spans="1:24" ht="57.6">
      <c r="A85" s="210" t="s">
        <v>126</v>
      </c>
      <c r="B85" s="40" t="s">
        <v>127</v>
      </c>
      <c r="C85" s="4"/>
      <c r="D85" s="4"/>
      <c r="E85" s="4"/>
      <c r="F85" s="4"/>
      <c r="G85" s="4"/>
      <c r="H85" s="4"/>
      <c r="I85" s="197">
        <v>45747</v>
      </c>
      <c r="J85" s="4">
        <v>26</v>
      </c>
      <c r="K85" s="4">
        <v>42</v>
      </c>
      <c r="L85" s="4">
        <v>13</v>
      </c>
      <c r="M85" s="4">
        <v>20</v>
      </c>
      <c r="N85" s="4">
        <v>7</v>
      </c>
      <c r="O85" s="4">
        <v>17</v>
      </c>
      <c r="P85" s="4">
        <v>15</v>
      </c>
      <c r="Q85" s="4">
        <v>3</v>
      </c>
      <c r="R85" s="4">
        <v>20</v>
      </c>
      <c r="S85" s="4">
        <v>3</v>
      </c>
      <c r="T85" s="4">
        <v>17</v>
      </c>
      <c r="U85" s="4">
        <v>25</v>
      </c>
      <c r="V85" s="4">
        <v>12</v>
      </c>
      <c r="W85" s="4">
        <v>3</v>
      </c>
      <c r="X85" s="4"/>
    </row>
    <row r="86" spans="1:24">
      <c r="A86" s="210"/>
      <c r="B86" s="97" t="s">
        <v>128</v>
      </c>
      <c r="C86" s="4"/>
      <c r="E86" s="4"/>
      <c r="F86" s="4"/>
      <c r="G86" s="4"/>
      <c r="H86" s="4"/>
      <c r="I86" s="197"/>
      <c r="J86" s="189">
        <f>100*(J85/J84)</f>
        <v>72.222222222222214</v>
      </c>
      <c r="K86" s="189">
        <f t="shared" ref="K86:W86" si="1">100*(K85/K84)</f>
        <v>42</v>
      </c>
      <c r="L86" s="189">
        <f t="shared" si="1"/>
        <v>48.148148148148145</v>
      </c>
      <c r="M86" s="189">
        <f t="shared" si="1"/>
        <v>71.428571428571431</v>
      </c>
      <c r="N86" s="189">
        <f t="shared" si="1"/>
        <v>30.434782608695656</v>
      </c>
      <c r="O86" s="189">
        <f t="shared" si="1"/>
        <v>94.444444444444443</v>
      </c>
      <c r="P86" s="189">
        <f t="shared" si="1"/>
        <v>71.428571428571431</v>
      </c>
      <c r="Q86" s="189">
        <f t="shared" si="1"/>
        <v>27.27272727272727</v>
      </c>
      <c r="R86" s="189">
        <f t="shared" si="1"/>
        <v>37.735849056603776</v>
      </c>
      <c r="S86" s="189">
        <f t="shared" si="1"/>
        <v>33.333333333333329</v>
      </c>
      <c r="T86" s="189">
        <f t="shared" si="1"/>
        <v>65.384615384615387</v>
      </c>
      <c r="U86" s="189">
        <f t="shared" si="1"/>
        <v>56.81818181818182</v>
      </c>
      <c r="V86" s="189">
        <f t="shared" si="1"/>
        <v>34.285714285714285</v>
      </c>
      <c r="W86" s="189">
        <f t="shared" si="1"/>
        <v>17.647058823529413</v>
      </c>
      <c r="X86" s="4"/>
    </row>
    <row r="87" spans="1:24">
      <c r="A87" s="4"/>
      <c r="B87" s="97" t="s">
        <v>129</v>
      </c>
      <c r="C87" s="4" t="s">
        <v>130</v>
      </c>
      <c r="D87" s="108" t="s">
        <v>131</v>
      </c>
      <c r="E87" s="4"/>
      <c r="F87" s="4"/>
      <c r="G87" s="4"/>
      <c r="H87" s="4"/>
      <c r="I87" s="197">
        <v>45747</v>
      </c>
      <c r="J87" s="211">
        <v>11921</v>
      </c>
      <c r="K87" s="211">
        <v>7860</v>
      </c>
      <c r="L87" s="211">
        <v>6570</v>
      </c>
      <c r="M87" s="211">
        <v>7698</v>
      </c>
      <c r="N87" s="211">
        <v>3651</v>
      </c>
      <c r="O87" s="211">
        <v>5132</v>
      </c>
      <c r="P87" s="211">
        <v>7040</v>
      </c>
      <c r="Q87" s="211">
        <v>4847</v>
      </c>
      <c r="R87" s="211">
        <v>13478</v>
      </c>
      <c r="S87" s="211">
        <v>2956</v>
      </c>
      <c r="T87" s="211">
        <v>4808</v>
      </c>
      <c r="U87" s="211">
        <v>5896</v>
      </c>
      <c r="V87" s="211">
        <v>8145</v>
      </c>
      <c r="W87" s="211">
        <v>4809</v>
      </c>
      <c r="X87" s="4"/>
    </row>
    <row r="88" spans="1:24">
      <c r="J88" s="184"/>
      <c r="K88" s="184"/>
      <c r="L88" s="184"/>
      <c r="M88" s="184"/>
      <c r="N88" s="184"/>
      <c r="O88" s="184"/>
      <c r="P88" s="184"/>
      <c r="Q88" s="184"/>
      <c r="R88" s="184"/>
      <c r="S88" s="184"/>
      <c r="T88" s="184"/>
      <c r="U88" s="184"/>
      <c r="V88" s="184"/>
      <c r="W88" s="184"/>
      <c r="X88" s="184"/>
    </row>
    <row r="90" spans="1:24">
      <c r="B90" s="3"/>
    </row>
  </sheetData>
  <phoneticPr fontId="4" type="noConversion"/>
  <dataValidations count="2">
    <dataValidation type="list" allowBlank="1" showInputMessage="1" showErrorMessage="1" promptTitle="ONS Statistical Geo Level" prompt="Select the most detailed ONS geography available for this metric (e.g. OA &gt; LSOA &gt; MSOA)._x000a_Availability at OA implies LSOA and MSOA." sqref="F24" xr:uid="{3B92EE7C-64B5-4633-8624-6A6D861D4F9A}">
      <formula1>"MSOA, LSOA, OA, None available"</formula1>
    </dataValidation>
    <dataValidation type="list" allowBlank="1" showInputMessage="1" showErrorMessage="1" promptTitle="Administrative Area" prompt="Select the most detailed LA level available (e.g. Ward &gt; District &gt; County). _x000a_Ward availablity implies District and County levels." sqref="E24" xr:uid="{3E34F725-BEF0-4D0F-8233-CA553B35803D}">
      <formula1>"County, District, Ward"</formula1>
    </dataValidation>
  </dataValidations>
  <hyperlinks>
    <hyperlink ref="D87" r:id="rId1" xr:uid="{77563D94-6EFE-4117-A881-F054FEC9B579}"/>
    <hyperlink ref="D53" r:id="rId2" xr:uid="{FBEE1CF2-36AA-41AA-A1AF-A198F7F9AAAA}"/>
    <hyperlink ref="D25" r:id="rId3" xr:uid="{FEA5DF59-4C39-4800-B698-BDFCEF18D44C}"/>
    <hyperlink ref="D79" r:id="rId4" xr:uid="{345D5CE6-B85F-412B-ADD1-1D9FCF48B8A4}"/>
  </hyperlinks>
  <pageMargins left="0.7" right="0.7" top="0.75" bottom="0.75" header="0.3" footer="0.3"/>
  <pageSetup paperSize="9" orientation="portrait" r:id="rId5"/>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EB46B-9B5E-4DCE-BA45-0B7DFB365B53}">
  <dimension ref="A1:O9"/>
  <sheetViews>
    <sheetView topLeftCell="A3" zoomScale="70" zoomScaleNormal="70" workbookViewId="0">
      <selection activeCell="A2" sqref="A2:A9"/>
    </sheetView>
  </sheetViews>
  <sheetFormatPr defaultRowHeight="14.45"/>
  <cols>
    <col min="1" max="1" width="31.7109375" style="214" customWidth="1"/>
    <col min="2" max="5" width="21.5703125" customWidth="1"/>
    <col min="6" max="6" width="35.28515625" style="217" customWidth="1"/>
    <col min="7" max="7" width="21.5703125" customWidth="1"/>
    <col min="8" max="8" width="43.42578125" customWidth="1"/>
    <col min="9" max="10" width="21.5703125" customWidth="1"/>
    <col min="11" max="11" width="21.5703125" style="214" customWidth="1"/>
    <col min="12" max="15" width="21.5703125" customWidth="1"/>
  </cols>
  <sheetData>
    <row r="1" spans="1:15">
      <c r="A1" s="215"/>
      <c r="B1" s="221" t="s">
        <v>9</v>
      </c>
      <c r="C1" s="221" t="s">
        <v>10</v>
      </c>
      <c r="D1" s="221" t="s">
        <v>11</v>
      </c>
      <c r="E1" s="221" t="s">
        <v>12</v>
      </c>
      <c r="F1" s="222" t="s">
        <v>13</v>
      </c>
      <c r="G1" s="221" t="s">
        <v>14</v>
      </c>
      <c r="H1" s="221" t="s">
        <v>15</v>
      </c>
      <c r="I1" s="221" t="s">
        <v>16</v>
      </c>
      <c r="J1" s="221" t="s">
        <v>17</v>
      </c>
      <c r="K1" s="223" t="s">
        <v>18</v>
      </c>
      <c r="L1" s="221" t="s">
        <v>19</v>
      </c>
      <c r="M1" s="221" t="s">
        <v>20</v>
      </c>
      <c r="N1" s="221" t="s">
        <v>21</v>
      </c>
      <c r="O1" s="221" t="s">
        <v>22</v>
      </c>
    </row>
    <row r="2" spans="1:15" ht="28.9">
      <c r="A2" s="215" t="s">
        <v>132</v>
      </c>
      <c r="B2" s="219"/>
      <c r="C2" s="219"/>
      <c r="D2" s="219"/>
      <c r="E2" s="219" t="s">
        <v>133</v>
      </c>
      <c r="F2" s="216" t="s">
        <v>134</v>
      </c>
      <c r="G2" s="219" t="s">
        <v>133</v>
      </c>
      <c r="H2" s="219"/>
      <c r="I2" s="219" t="s">
        <v>116</v>
      </c>
      <c r="J2" s="219" t="s">
        <v>133</v>
      </c>
      <c r="K2" s="220" t="s">
        <v>116</v>
      </c>
      <c r="L2" s="219" t="s">
        <v>116</v>
      </c>
      <c r="M2" s="219" t="s">
        <v>116</v>
      </c>
      <c r="N2" s="219" t="s">
        <v>116</v>
      </c>
      <c r="O2" s="220" t="s">
        <v>135</v>
      </c>
    </row>
    <row r="3" spans="1:15" ht="180" customHeight="1">
      <c r="A3" s="215" t="s">
        <v>136</v>
      </c>
      <c r="B3" s="219" t="s">
        <v>137</v>
      </c>
      <c r="C3" s="219" t="s">
        <v>138</v>
      </c>
      <c r="D3" s="219"/>
      <c r="E3" s="219" t="s">
        <v>139</v>
      </c>
      <c r="F3" s="216" t="s">
        <v>140</v>
      </c>
      <c r="G3" s="224" t="s">
        <v>141</v>
      </c>
      <c r="H3" s="220" t="s">
        <v>142</v>
      </c>
      <c r="I3" s="219" t="s">
        <v>143</v>
      </c>
      <c r="J3" s="230" t="s">
        <v>144</v>
      </c>
      <c r="K3" s="220" t="s">
        <v>145</v>
      </c>
      <c r="L3" s="219" t="s">
        <v>146</v>
      </c>
      <c r="M3" s="219" t="s">
        <v>147</v>
      </c>
      <c r="N3" s="219" t="s">
        <v>148</v>
      </c>
      <c r="O3" s="220" t="s">
        <v>135</v>
      </c>
    </row>
    <row r="4" spans="1:15" ht="195" customHeight="1">
      <c r="A4" s="215" t="s">
        <v>149</v>
      </c>
      <c r="B4" s="219"/>
      <c r="C4" s="216" t="s">
        <v>150</v>
      </c>
      <c r="D4" s="219"/>
      <c r="E4" t="s">
        <v>133</v>
      </c>
      <c r="F4" s="216" t="s">
        <v>150</v>
      </c>
      <c r="G4" s="225"/>
      <c r="H4" s="220" t="s">
        <v>116</v>
      </c>
      <c r="I4" s="219" t="s">
        <v>116</v>
      </c>
      <c r="J4" s="219" t="s">
        <v>133</v>
      </c>
      <c r="K4" s="220" t="s">
        <v>151</v>
      </c>
      <c r="L4" s="219" t="s">
        <v>116</v>
      </c>
      <c r="M4" s="219" t="s">
        <v>152</v>
      </c>
      <c r="N4" s="219" t="s">
        <v>116</v>
      </c>
      <c r="O4" s="220" t="s">
        <v>153</v>
      </c>
    </row>
    <row r="5" spans="1:15" ht="347.45" customHeight="1">
      <c r="A5" s="226" t="s">
        <v>154</v>
      </c>
      <c r="B5" s="219"/>
      <c r="C5" s="219"/>
      <c r="D5" s="219"/>
      <c r="E5" s="219" t="s">
        <v>155</v>
      </c>
      <c r="F5" s="216" t="s">
        <v>156</v>
      </c>
      <c r="G5" s="224" t="s">
        <v>157</v>
      </c>
      <c r="H5" s="227" t="s">
        <v>158</v>
      </c>
      <c r="I5" s="219" t="s">
        <v>159</v>
      </c>
      <c r="J5" s="229" t="s">
        <v>160</v>
      </c>
      <c r="K5" s="220" t="s">
        <v>161</v>
      </c>
      <c r="L5" s="219" t="s">
        <v>162</v>
      </c>
      <c r="M5" s="219" t="s">
        <v>163</v>
      </c>
      <c r="N5" s="219" t="s">
        <v>164</v>
      </c>
      <c r="O5" s="220" t="s">
        <v>165</v>
      </c>
    </row>
    <row r="6" spans="1:15" ht="229.5" customHeight="1">
      <c r="A6" s="220" t="s">
        <v>166</v>
      </c>
      <c r="B6" s="219" t="s">
        <v>167</v>
      </c>
      <c r="C6" s="219" t="s">
        <v>168</v>
      </c>
      <c r="D6" s="219"/>
      <c r="E6" s="219" t="s">
        <v>169</v>
      </c>
      <c r="F6" s="216" t="s">
        <v>170</v>
      </c>
      <c r="G6" s="228" t="s">
        <v>171</v>
      </c>
      <c r="H6" s="220" t="s">
        <v>172</v>
      </c>
      <c r="I6" s="219" t="s">
        <v>173</v>
      </c>
      <c r="J6" s="220" t="s">
        <v>174</v>
      </c>
      <c r="K6" s="220" t="s">
        <v>175</v>
      </c>
      <c r="L6" s="219" t="s">
        <v>176</v>
      </c>
      <c r="M6" s="219" t="s">
        <v>177</v>
      </c>
      <c r="N6" s="219" t="s">
        <v>178</v>
      </c>
      <c r="O6" s="220" t="s">
        <v>179</v>
      </c>
    </row>
    <row r="7" spans="1:15" ht="129.6">
      <c r="A7" s="215" t="s">
        <v>180</v>
      </c>
      <c r="B7" s="213"/>
      <c r="C7" s="213"/>
      <c r="D7" s="213"/>
      <c r="E7" s="213" t="s">
        <v>181</v>
      </c>
      <c r="F7" s="216" t="s">
        <v>182</v>
      </c>
      <c r="G7" s="225"/>
      <c r="H7" s="220" t="s">
        <v>183</v>
      </c>
      <c r="I7" s="219" t="s">
        <v>184</v>
      </c>
      <c r="K7" s="220" t="s">
        <v>185</v>
      </c>
      <c r="L7" s="219" t="s">
        <v>186</v>
      </c>
      <c r="M7" s="219" t="s">
        <v>187</v>
      </c>
      <c r="N7" s="213"/>
      <c r="O7" s="213"/>
    </row>
    <row r="8" spans="1:15" ht="115.15">
      <c r="A8" s="215" t="s">
        <v>188</v>
      </c>
      <c r="B8" s="213" t="s">
        <v>189</v>
      </c>
      <c r="C8" s="219" t="s">
        <v>190</v>
      </c>
      <c r="D8" s="213"/>
      <c r="E8" s="213"/>
      <c r="F8" s="216" t="s">
        <v>191</v>
      </c>
      <c r="G8" s="225"/>
      <c r="H8" s="220" t="s">
        <v>192</v>
      </c>
      <c r="I8" s="219" t="s">
        <v>193</v>
      </c>
      <c r="J8" s="220" t="s">
        <v>194</v>
      </c>
      <c r="K8" s="220" t="s">
        <v>195</v>
      </c>
      <c r="L8" s="220" t="s">
        <v>196</v>
      </c>
      <c r="M8" s="213" t="s">
        <v>197</v>
      </c>
      <c r="N8" s="219" t="s">
        <v>198</v>
      </c>
      <c r="O8" s="220"/>
    </row>
    <row r="9" spans="1:15" ht="28.9">
      <c r="A9" s="215" t="s">
        <v>199</v>
      </c>
      <c r="B9" s="213" t="s">
        <v>189</v>
      </c>
      <c r="C9" s="219" t="s">
        <v>200</v>
      </c>
      <c r="D9" s="213"/>
      <c r="E9" s="213"/>
      <c r="F9" s="216" t="s">
        <v>201</v>
      </c>
      <c r="G9" s="220" t="s">
        <v>202</v>
      </c>
      <c r="H9" s="220" t="s">
        <v>203</v>
      </c>
      <c r="I9" s="219" t="s">
        <v>204</v>
      </c>
      <c r="J9" s="220" t="s">
        <v>205</v>
      </c>
      <c r="K9" s="215" t="s">
        <v>116</v>
      </c>
      <c r="L9" s="213" t="s">
        <v>116</v>
      </c>
      <c r="M9" s="213" t="s">
        <v>206</v>
      </c>
      <c r="N9" s="219" t="s">
        <v>207</v>
      </c>
      <c r="O9" s="22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8DCFC-D703-4478-8EFA-74CA25F71ADD}">
  <dimension ref="A1:X34"/>
  <sheetViews>
    <sheetView workbookViewId="0">
      <pane xSplit="2" ySplit="1" topLeftCell="C2" activePane="bottomRight" state="frozen"/>
      <selection pane="bottomRight" activeCell="A2" sqref="A2"/>
      <selection pane="bottomLeft" activeCell="A2" sqref="A2"/>
      <selection pane="topRight" activeCell="C1" sqref="C1"/>
    </sheetView>
  </sheetViews>
  <sheetFormatPr defaultRowHeight="14.45"/>
  <cols>
    <col min="1" max="1" width="12.7109375" customWidth="1"/>
    <col min="2" max="2" width="47.42578125" bestFit="1" customWidth="1"/>
    <col min="3" max="3" width="26.140625" bestFit="1" customWidth="1"/>
    <col min="4" max="4" width="65.85546875" customWidth="1"/>
    <col min="5" max="6" width="16" customWidth="1"/>
    <col min="7" max="7" width="15.140625" bestFit="1" customWidth="1"/>
    <col min="8" max="8" width="50.5703125" bestFit="1" customWidth="1"/>
    <col min="9" max="9" width="23.5703125" customWidth="1"/>
  </cols>
  <sheetData>
    <row r="1" spans="1:24">
      <c r="A1" s="17" t="s">
        <v>0</v>
      </c>
      <c r="B1" s="17" t="s">
        <v>1</v>
      </c>
      <c r="C1" s="17" t="s">
        <v>2</v>
      </c>
      <c r="D1" s="17" t="s">
        <v>3</v>
      </c>
      <c r="E1" s="128" t="s">
        <v>4</v>
      </c>
      <c r="F1" s="128" t="s">
        <v>5</v>
      </c>
      <c r="G1" s="42" t="s">
        <v>6</v>
      </c>
      <c r="H1" s="131" t="s">
        <v>7</v>
      </c>
      <c r="I1" s="135" t="s">
        <v>8</v>
      </c>
      <c r="J1" s="53" t="s">
        <v>9</v>
      </c>
      <c r="K1" s="53" t="s">
        <v>10</v>
      </c>
      <c r="L1" s="53" t="s">
        <v>11</v>
      </c>
      <c r="M1" s="53" t="s">
        <v>12</v>
      </c>
      <c r="N1" s="53" t="s">
        <v>13</v>
      </c>
      <c r="O1" s="53" t="s">
        <v>14</v>
      </c>
      <c r="P1" s="53" t="s">
        <v>15</v>
      </c>
      <c r="Q1" s="53" t="s">
        <v>16</v>
      </c>
      <c r="R1" s="53" t="s">
        <v>17</v>
      </c>
      <c r="S1" s="53" t="s">
        <v>18</v>
      </c>
      <c r="T1" s="53" t="s">
        <v>19</v>
      </c>
      <c r="U1" s="53" t="s">
        <v>20</v>
      </c>
      <c r="V1" s="53" t="s">
        <v>21</v>
      </c>
      <c r="W1" s="55" t="s">
        <v>22</v>
      </c>
      <c r="X1" s="53" t="s">
        <v>23</v>
      </c>
    </row>
    <row r="2" spans="1:24">
      <c r="A2" s="22"/>
      <c r="B2" s="23" t="s">
        <v>208</v>
      </c>
      <c r="C2" s="22"/>
      <c r="D2" s="22"/>
      <c r="E2" s="96"/>
      <c r="F2" s="96"/>
      <c r="G2" s="91"/>
      <c r="H2" s="132"/>
      <c r="I2" s="136"/>
      <c r="J2" s="133"/>
      <c r="K2" s="33"/>
      <c r="L2" s="33"/>
      <c r="M2" s="33"/>
      <c r="N2" s="33"/>
      <c r="O2" s="33"/>
      <c r="P2" s="33"/>
      <c r="Q2" s="33"/>
      <c r="R2" s="33"/>
      <c r="S2" s="33"/>
      <c r="T2" s="33"/>
      <c r="U2" s="33"/>
      <c r="V2" s="33"/>
      <c r="W2" s="33"/>
      <c r="X2" s="33"/>
    </row>
    <row r="3" spans="1:24">
      <c r="A3" s="4">
        <v>3281</v>
      </c>
      <c r="B3" s="4" t="s">
        <v>209</v>
      </c>
      <c r="C3" s="4" t="s">
        <v>210</v>
      </c>
      <c r="D3" s="108" t="s">
        <v>211</v>
      </c>
      <c r="E3" s="85" t="s">
        <v>212</v>
      </c>
      <c r="F3" s="85" t="s">
        <v>213</v>
      </c>
      <c r="G3" s="43"/>
      <c r="H3" s="40"/>
      <c r="I3" s="191">
        <v>2024</v>
      </c>
      <c r="J3" s="134">
        <v>162540</v>
      </c>
      <c r="K3" s="58">
        <v>144191</v>
      </c>
      <c r="L3" s="58">
        <v>99233</v>
      </c>
      <c r="M3" s="58">
        <v>120839</v>
      </c>
      <c r="N3" s="58">
        <v>85447</v>
      </c>
      <c r="O3" s="58">
        <v>86058</v>
      </c>
      <c r="P3" s="58">
        <v>145006</v>
      </c>
      <c r="Q3" s="58">
        <v>99777</v>
      </c>
      <c r="R3" s="58">
        <v>162864</v>
      </c>
      <c r="S3" s="58">
        <v>65794</v>
      </c>
      <c r="T3" s="58">
        <v>73045</v>
      </c>
      <c r="U3" s="58">
        <v>116113</v>
      </c>
      <c r="V3" s="58">
        <v>121995</v>
      </c>
      <c r="W3" s="58">
        <v>118743</v>
      </c>
      <c r="X3" s="4">
        <v>1294914</v>
      </c>
    </row>
    <row r="4" spans="1:24">
      <c r="A4" s="4">
        <v>5148</v>
      </c>
      <c r="B4" s="4" t="s">
        <v>214</v>
      </c>
      <c r="C4" s="4" t="s">
        <v>210</v>
      </c>
      <c r="D4" s="108" t="s">
        <v>211</v>
      </c>
      <c r="E4" s="85" t="s">
        <v>212</v>
      </c>
      <c r="F4" s="85" t="s">
        <v>213</v>
      </c>
      <c r="G4" s="43"/>
      <c r="H4" s="40"/>
      <c r="I4" s="191">
        <v>2024</v>
      </c>
      <c r="J4" s="134">
        <v>41804</v>
      </c>
      <c r="K4" s="58">
        <v>28923</v>
      </c>
      <c r="L4" s="58">
        <v>23040</v>
      </c>
      <c r="M4" s="58">
        <v>24021</v>
      </c>
      <c r="N4" s="58">
        <v>14189</v>
      </c>
      <c r="O4" s="58">
        <v>19443</v>
      </c>
      <c r="P4" s="58">
        <v>26480</v>
      </c>
      <c r="Q4" s="58">
        <v>23996</v>
      </c>
      <c r="R4" s="58">
        <v>36229</v>
      </c>
      <c r="S4" s="58">
        <v>12287</v>
      </c>
      <c r="T4" s="58">
        <v>15561</v>
      </c>
      <c r="U4" s="58">
        <v>22710</v>
      </c>
      <c r="V4" s="58">
        <v>22619</v>
      </c>
      <c r="W4" s="58">
        <v>20817</v>
      </c>
      <c r="X4" s="4">
        <v>261392</v>
      </c>
    </row>
    <row r="5" spans="1:24">
      <c r="A5" s="4">
        <v>175</v>
      </c>
      <c r="B5" s="4" t="s">
        <v>215</v>
      </c>
      <c r="C5" s="4" t="s">
        <v>210</v>
      </c>
      <c r="D5" s="108" t="s">
        <v>211</v>
      </c>
      <c r="E5" s="85" t="s">
        <v>212</v>
      </c>
      <c r="F5" s="85" t="s">
        <v>213</v>
      </c>
      <c r="G5" s="43"/>
      <c r="H5" s="40"/>
      <c r="I5" s="191">
        <v>2024</v>
      </c>
      <c r="J5" s="134">
        <v>97561</v>
      </c>
      <c r="K5" s="58">
        <v>85283</v>
      </c>
      <c r="L5" s="58">
        <v>58321</v>
      </c>
      <c r="M5" s="58">
        <v>71541</v>
      </c>
      <c r="N5" s="58">
        <v>46441</v>
      </c>
      <c r="O5" s="58">
        <v>51127</v>
      </c>
      <c r="P5" s="58">
        <v>88085</v>
      </c>
      <c r="Q5" s="58">
        <v>57472</v>
      </c>
      <c r="R5" s="58">
        <v>103413</v>
      </c>
      <c r="S5" s="58">
        <v>37013</v>
      </c>
      <c r="T5" s="58">
        <v>43273</v>
      </c>
      <c r="U5" s="58">
        <v>67831</v>
      </c>
      <c r="V5" s="58">
        <v>71930</v>
      </c>
      <c r="W5" s="58">
        <v>64235</v>
      </c>
      <c r="X5" s="4">
        <v>760682</v>
      </c>
    </row>
    <row r="6" spans="1:24">
      <c r="A6" s="4">
        <v>3286</v>
      </c>
      <c r="B6" s="4" t="s">
        <v>216</v>
      </c>
      <c r="C6" s="4" t="s">
        <v>210</v>
      </c>
      <c r="D6" s="108" t="s">
        <v>211</v>
      </c>
      <c r="E6" s="85" t="s">
        <v>212</v>
      </c>
      <c r="F6" s="85" t="s">
        <v>213</v>
      </c>
      <c r="G6" s="43"/>
      <c r="H6" s="40"/>
      <c r="I6" s="191">
        <v>2024</v>
      </c>
      <c r="J6" s="134">
        <v>23175</v>
      </c>
      <c r="K6" s="58">
        <v>29985</v>
      </c>
      <c r="L6" s="58">
        <v>17872</v>
      </c>
      <c r="M6" s="58">
        <v>25277</v>
      </c>
      <c r="N6" s="58">
        <v>24817</v>
      </c>
      <c r="O6" s="58">
        <v>15488</v>
      </c>
      <c r="P6" s="58">
        <v>30441</v>
      </c>
      <c r="Q6" s="58">
        <v>18309</v>
      </c>
      <c r="R6" s="58">
        <v>23222</v>
      </c>
      <c r="S6" s="58">
        <v>16494</v>
      </c>
      <c r="T6" s="58">
        <v>14211</v>
      </c>
      <c r="U6" s="58">
        <v>25572</v>
      </c>
      <c r="V6" s="58">
        <v>27446</v>
      </c>
      <c r="W6" s="58">
        <v>33691</v>
      </c>
      <c r="X6" s="4">
        <v>272840</v>
      </c>
    </row>
    <row r="7" spans="1:24">
      <c r="A7" s="4">
        <v>3292</v>
      </c>
      <c r="B7" s="4" t="s">
        <v>217</v>
      </c>
      <c r="C7" s="4" t="s">
        <v>210</v>
      </c>
      <c r="D7" s="108" t="s">
        <v>211</v>
      </c>
      <c r="E7" s="85" t="s">
        <v>212</v>
      </c>
      <c r="F7" s="85" t="s">
        <v>213</v>
      </c>
      <c r="G7" s="43">
        <v>3281</v>
      </c>
      <c r="H7" s="40" t="s">
        <v>209</v>
      </c>
      <c r="I7" s="191">
        <v>2024</v>
      </c>
      <c r="J7" s="188">
        <v>14.258028792912514</v>
      </c>
      <c r="K7" s="189">
        <v>20.795333966752434</v>
      </c>
      <c r="L7" s="189">
        <v>18.010137756593068</v>
      </c>
      <c r="M7" s="189">
        <v>20.917915573614479</v>
      </c>
      <c r="N7" s="189">
        <v>29.043734712745913</v>
      </c>
      <c r="O7" s="189">
        <v>17.997164702874805</v>
      </c>
      <c r="P7" s="189">
        <v>20.992924430713213</v>
      </c>
      <c r="Q7" s="189">
        <v>18.34992032231877</v>
      </c>
      <c r="R7" s="189">
        <v>14.25852244817762</v>
      </c>
      <c r="S7" s="189">
        <v>25.069155242119344</v>
      </c>
      <c r="T7" s="189">
        <v>19.455130399069066</v>
      </c>
      <c r="U7" s="189">
        <v>22.023373782436074</v>
      </c>
      <c r="V7" s="189">
        <v>22.497643346038771</v>
      </c>
      <c r="W7" s="189">
        <v>28.37304093714998</v>
      </c>
      <c r="X7" s="189">
        <v>21.070125120278259</v>
      </c>
    </row>
    <row r="8" spans="1:24">
      <c r="A8" s="4">
        <v>176</v>
      </c>
      <c r="B8" s="4" t="s">
        <v>218</v>
      </c>
      <c r="C8" s="4" t="s">
        <v>210</v>
      </c>
      <c r="D8" s="108" t="s">
        <v>211</v>
      </c>
      <c r="E8" s="85" t="s">
        <v>212</v>
      </c>
      <c r="F8" s="85" t="s">
        <v>213</v>
      </c>
      <c r="G8" s="43">
        <v>442</v>
      </c>
      <c r="H8" s="57" t="s">
        <v>219</v>
      </c>
      <c r="I8" s="191">
        <v>2024</v>
      </c>
      <c r="J8" s="188">
        <v>11.862718265914937</v>
      </c>
      <c r="K8" s="189">
        <v>41.34983223882309</v>
      </c>
      <c r="L8" s="189">
        <v>8.9656275297791144</v>
      </c>
      <c r="M8" s="189">
        <v>5.959808933375748</v>
      </c>
      <c r="N8" s="189">
        <v>5.1569811197771287</v>
      </c>
      <c r="O8" s="189">
        <v>11.792466403844493</v>
      </c>
      <c r="P8" s="189">
        <v>2.5577182569430357</v>
      </c>
      <c r="Q8" s="189">
        <v>5.8899297354764713</v>
      </c>
      <c r="R8" s="189">
        <v>11.446040966065423</v>
      </c>
      <c r="S8" s="189">
        <v>1.1281933097179913</v>
      </c>
      <c r="T8" s="189">
        <v>5.2915476500080771</v>
      </c>
      <c r="U8" s="189">
        <v>10.258673395461598</v>
      </c>
      <c r="V8" s="189">
        <v>3.5194283290973449</v>
      </c>
      <c r="W8" s="189">
        <v>4.2083838073818161</v>
      </c>
      <c r="X8" s="189">
        <v>4.4745852250509932</v>
      </c>
    </row>
    <row r="9" spans="1:24">
      <c r="A9" s="22"/>
      <c r="B9" s="23" t="s">
        <v>220</v>
      </c>
      <c r="C9" s="22"/>
      <c r="D9" s="20"/>
      <c r="E9" s="84"/>
      <c r="F9" s="84"/>
      <c r="G9" s="91"/>
      <c r="H9" s="132"/>
      <c r="I9" s="155"/>
      <c r="J9" s="133"/>
      <c r="K9" s="33"/>
      <c r="L9" s="33"/>
      <c r="M9" s="33"/>
      <c r="N9" s="33"/>
      <c r="O9" s="33"/>
      <c r="P9" s="33"/>
      <c r="Q9" s="33"/>
      <c r="R9" s="33"/>
      <c r="S9" s="33"/>
      <c r="T9" s="33"/>
      <c r="U9" s="33"/>
      <c r="V9" s="33"/>
      <c r="W9" s="33"/>
      <c r="X9" s="33"/>
    </row>
    <row r="10" spans="1:24">
      <c r="A10" s="4"/>
      <c r="B10" s="4" t="s">
        <v>221</v>
      </c>
      <c r="C10" s="4" t="s">
        <v>222</v>
      </c>
      <c r="D10" s="5" t="s">
        <v>223</v>
      </c>
      <c r="E10" s="85"/>
      <c r="F10" s="85"/>
      <c r="G10" s="43"/>
      <c r="H10" s="40"/>
      <c r="I10" s="150"/>
      <c r="J10" s="59">
        <v>8355</v>
      </c>
      <c r="K10" s="4">
        <v>-25</v>
      </c>
      <c r="L10" s="4">
        <v>8640</v>
      </c>
      <c r="M10" s="4">
        <v>9192</v>
      </c>
      <c r="N10" s="4">
        <v>7593</v>
      </c>
      <c r="O10" s="4">
        <v>3945</v>
      </c>
      <c r="P10" s="4">
        <v>6864</v>
      </c>
      <c r="Q10" s="4">
        <v>6319</v>
      </c>
      <c r="R10" s="4">
        <v>16109</v>
      </c>
      <c r="S10" s="4">
        <v>6777</v>
      </c>
      <c r="T10" s="4">
        <v>3036</v>
      </c>
      <c r="U10" s="4">
        <v>4636</v>
      </c>
      <c r="V10" s="4">
        <v>8968</v>
      </c>
      <c r="W10" s="4">
        <v>9497</v>
      </c>
      <c r="X10" s="4">
        <v>91576</v>
      </c>
    </row>
    <row r="11" spans="1:24">
      <c r="A11" s="4"/>
      <c r="B11" s="4" t="s">
        <v>224</v>
      </c>
      <c r="C11" s="4" t="s">
        <v>225</v>
      </c>
      <c r="D11" s="5" t="s">
        <v>226</v>
      </c>
      <c r="E11" s="85"/>
      <c r="F11" s="85"/>
      <c r="G11" s="43"/>
      <c r="H11" s="40"/>
      <c r="I11" s="150"/>
      <c r="J11" s="59">
        <v>1644</v>
      </c>
      <c r="K11" s="4">
        <v>1774</v>
      </c>
      <c r="L11" s="4">
        <v>1129</v>
      </c>
      <c r="M11" s="4">
        <v>1817</v>
      </c>
      <c r="N11" s="4">
        <v>1169</v>
      </c>
      <c r="O11" s="4">
        <v>994</v>
      </c>
      <c r="P11" s="4">
        <v>1654</v>
      </c>
      <c r="Q11" s="4">
        <v>930</v>
      </c>
      <c r="R11" s="4">
        <v>2536</v>
      </c>
      <c r="S11" s="4">
        <v>956</v>
      </c>
      <c r="T11" s="4">
        <v>967</v>
      </c>
      <c r="U11" s="4">
        <v>1620</v>
      </c>
      <c r="V11" s="4">
        <v>1406</v>
      </c>
      <c r="W11" s="4">
        <v>1507</v>
      </c>
      <c r="X11" s="4">
        <f>SUM(L11:W11)</f>
        <v>16685</v>
      </c>
    </row>
    <row r="12" spans="1:24">
      <c r="A12" s="4"/>
      <c r="B12" s="4" t="s">
        <v>227</v>
      </c>
      <c r="C12" s="4" t="s">
        <v>225</v>
      </c>
      <c r="D12" s="6" t="s">
        <v>226</v>
      </c>
      <c r="E12" s="85"/>
      <c r="F12" s="85"/>
      <c r="G12" s="43"/>
      <c r="H12" s="40"/>
      <c r="I12" s="150"/>
      <c r="J12" s="59">
        <v>-12</v>
      </c>
      <c r="K12" s="4">
        <v>-215</v>
      </c>
      <c r="L12" s="4">
        <v>91</v>
      </c>
      <c r="M12" s="4">
        <v>534</v>
      </c>
      <c r="N12" s="4">
        <v>240</v>
      </c>
      <c r="O12" s="4">
        <v>0</v>
      </c>
      <c r="P12" s="4">
        <v>-339</v>
      </c>
      <c r="Q12" s="4">
        <v>-89</v>
      </c>
      <c r="R12" s="4">
        <v>-303</v>
      </c>
      <c r="S12" s="4">
        <v>357</v>
      </c>
      <c r="T12" s="4">
        <v>127</v>
      </c>
      <c r="U12" s="4">
        <v>263</v>
      </c>
      <c r="V12" s="4">
        <v>-93</v>
      </c>
      <c r="W12" s="4">
        <v>288</v>
      </c>
      <c r="X12" s="4">
        <f>SUM(L12:W12)</f>
        <v>1076</v>
      </c>
    </row>
    <row r="13" spans="1:24">
      <c r="A13" s="22"/>
      <c r="B13" s="23" t="s">
        <v>228</v>
      </c>
      <c r="C13" s="22"/>
      <c r="D13" s="20"/>
      <c r="E13" s="84"/>
      <c r="F13" s="84"/>
      <c r="G13" s="91"/>
      <c r="H13" s="132"/>
      <c r="I13" s="155"/>
      <c r="J13" s="133"/>
      <c r="K13" s="33"/>
      <c r="L13" s="33"/>
      <c r="M13" s="33"/>
      <c r="N13" s="33"/>
      <c r="O13" s="33"/>
      <c r="P13" s="33"/>
      <c r="Q13" s="33"/>
      <c r="R13" s="33"/>
      <c r="S13" s="33"/>
      <c r="T13" s="33"/>
      <c r="U13" s="33"/>
      <c r="V13" s="33"/>
      <c r="W13" s="33"/>
      <c r="X13" s="33"/>
    </row>
    <row r="14" spans="1:24">
      <c r="A14" s="4">
        <v>16620</v>
      </c>
      <c r="B14" s="4" t="s">
        <v>229</v>
      </c>
      <c r="C14" s="4" t="s">
        <v>210</v>
      </c>
      <c r="D14" s="5" t="s">
        <v>230</v>
      </c>
      <c r="E14" s="85" t="s">
        <v>231</v>
      </c>
      <c r="F14" s="85" t="s">
        <v>232</v>
      </c>
      <c r="G14" s="43"/>
      <c r="H14" s="40"/>
      <c r="I14" s="150" t="s">
        <v>233</v>
      </c>
      <c r="J14" s="134">
        <v>160854</v>
      </c>
      <c r="K14" s="58">
        <v>146912</v>
      </c>
      <c r="L14" s="58">
        <v>104519</v>
      </c>
      <c r="M14" s="58">
        <v>137527</v>
      </c>
      <c r="N14" s="58">
        <v>100993</v>
      </c>
      <c r="O14" s="58">
        <v>88236</v>
      </c>
      <c r="P14" s="58">
        <v>160280</v>
      </c>
      <c r="Q14" s="58">
        <v>101849</v>
      </c>
      <c r="R14" s="58">
        <v>187925</v>
      </c>
      <c r="S14" s="58">
        <v>79293</v>
      </c>
      <c r="T14" s="58">
        <v>76524</v>
      </c>
      <c r="U14" s="58">
        <v>124006</v>
      </c>
      <c r="V14" s="58">
        <v>129255</v>
      </c>
      <c r="W14" s="58">
        <v>139311</v>
      </c>
      <c r="X14" s="4">
        <v>1429718</v>
      </c>
    </row>
    <row r="15" spans="1:24">
      <c r="A15" s="4">
        <v>16896</v>
      </c>
      <c r="B15" s="4" t="s">
        <v>234</v>
      </c>
      <c r="C15" s="4" t="s">
        <v>210</v>
      </c>
      <c r="D15" s="5" t="s">
        <v>235</v>
      </c>
      <c r="E15" s="85" t="s">
        <v>231</v>
      </c>
      <c r="F15" s="85" t="s">
        <v>232</v>
      </c>
      <c r="G15" s="43"/>
      <c r="H15" s="40"/>
      <c r="I15" s="150" t="s">
        <v>233</v>
      </c>
      <c r="J15" s="134">
        <v>33090</v>
      </c>
      <c r="K15" s="58">
        <v>24054</v>
      </c>
      <c r="L15" s="58">
        <v>19187</v>
      </c>
      <c r="M15" s="58">
        <v>22072</v>
      </c>
      <c r="N15" s="58">
        <v>12466</v>
      </c>
      <c r="O15" s="58">
        <v>16349</v>
      </c>
      <c r="P15" s="58">
        <v>24715</v>
      </c>
      <c r="Q15" s="58">
        <v>18875</v>
      </c>
      <c r="R15" s="58">
        <v>35500</v>
      </c>
      <c r="S15" s="58">
        <v>12540</v>
      </c>
      <c r="T15" s="58">
        <v>13490</v>
      </c>
      <c r="U15" s="58">
        <v>19907</v>
      </c>
      <c r="V15" s="58">
        <v>20195</v>
      </c>
      <c r="W15" s="58">
        <v>18912</v>
      </c>
      <c r="X15" s="4">
        <v>234208</v>
      </c>
    </row>
    <row r="16" spans="1:24">
      <c r="A16" s="4">
        <v>16891</v>
      </c>
      <c r="B16" s="4" t="s">
        <v>236</v>
      </c>
      <c r="C16" s="4" t="s">
        <v>210</v>
      </c>
      <c r="D16" s="5" t="s">
        <v>237</v>
      </c>
      <c r="E16" s="85" t="s">
        <v>231</v>
      </c>
      <c r="F16" s="85" t="s">
        <v>232</v>
      </c>
      <c r="G16" s="43"/>
      <c r="H16" s="40"/>
      <c r="I16" s="150" t="s">
        <v>233</v>
      </c>
      <c r="J16" s="134">
        <v>98779</v>
      </c>
      <c r="K16" s="58">
        <v>86137</v>
      </c>
      <c r="L16" s="58">
        <v>62899</v>
      </c>
      <c r="M16" s="58">
        <v>80804</v>
      </c>
      <c r="N16" s="58">
        <v>52064</v>
      </c>
      <c r="O16" s="58">
        <v>52873</v>
      </c>
      <c r="P16" s="58">
        <v>95771</v>
      </c>
      <c r="Q16" s="58">
        <v>60283</v>
      </c>
      <c r="R16" s="58">
        <v>119713</v>
      </c>
      <c r="S16" s="58">
        <v>42700</v>
      </c>
      <c r="T16" s="58">
        <v>45887</v>
      </c>
      <c r="U16" s="58">
        <v>71427</v>
      </c>
      <c r="V16" s="58">
        <v>73930</v>
      </c>
      <c r="W16" s="58">
        <v>71733</v>
      </c>
      <c r="X16" s="4">
        <v>830084</v>
      </c>
    </row>
    <row r="17" spans="1:24">
      <c r="A17" s="4">
        <v>16904</v>
      </c>
      <c r="B17" s="4" t="s">
        <v>238</v>
      </c>
      <c r="C17" s="4" t="s">
        <v>210</v>
      </c>
      <c r="D17" s="5" t="s">
        <v>237</v>
      </c>
      <c r="E17" s="85" t="s">
        <v>231</v>
      </c>
      <c r="F17" s="85" t="s">
        <v>232</v>
      </c>
      <c r="G17" s="43"/>
      <c r="H17" s="40"/>
      <c r="I17" s="150">
        <v>2047</v>
      </c>
      <c r="J17" s="134">
        <v>28984</v>
      </c>
      <c r="K17" s="58">
        <v>36723</v>
      </c>
      <c r="L17" s="58">
        <v>22434</v>
      </c>
      <c r="M17" s="58">
        <v>34648</v>
      </c>
      <c r="N17" s="58">
        <v>36459</v>
      </c>
      <c r="O17" s="58">
        <v>19017</v>
      </c>
      <c r="P17" s="58">
        <v>39792</v>
      </c>
      <c r="Q17" s="58">
        <v>22689</v>
      </c>
      <c r="R17" s="58">
        <v>32715</v>
      </c>
      <c r="S17" s="58">
        <v>24049</v>
      </c>
      <c r="T17" s="58">
        <v>17145</v>
      </c>
      <c r="U17" s="58">
        <v>32673</v>
      </c>
      <c r="V17" s="58">
        <v>35126</v>
      </c>
      <c r="W17" s="58">
        <v>48663</v>
      </c>
      <c r="X17" s="4">
        <v>365410</v>
      </c>
    </row>
    <row r="18" spans="1:24">
      <c r="A18" s="4">
        <v>16903</v>
      </c>
      <c r="B18" s="4" t="s">
        <v>239</v>
      </c>
      <c r="C18" s="4" t="s">
        <v>210</v>
      </c>
      <c r="D18" s="5" t="s">
        <v>237</v>
      </c>
      <c r="E18" s="85" t="s">
        <v>231</v>
      </c>
      <c r="F18" s="85" t="s">
        <v>232</v>
      </c>
      <c r="G18" s="43">
        <v>16891</v>
      </c>
      <c r="H18" s="40" t="s">
        <v>236</v>
      </c>
      <c r="I18" s="150" t="s">
        <v>233</v>
      </c>
      <c r="J18" s="134">
        <v>22</v>
      </c>
      <c r="K18" s="58">
        <v>33</v>
      </c>
      <c r="L18" s="58">
        <v>28</v>
      </c>
      <c r="M18" s="58">
        <v>34</v>
      </c>
      <c r="N18" s="58">
        <v>55</v>
      </c>
      <c r="O18" s="58">
        <v>28</v>
      </c>
      <c r="P18" s="58">
        <v>33</v>
      </c>
      <c r="Q18" s="58">
        <v>29</v>
      </c>
      <c r="R18" s="58">
        <v>21</v>
      </c>
      <c r="S18" s="58">
        <v>44</v>
      </c>
      <c r="T18" s="58">
        <v>29</v>
      </c>
      <c r="U18" s="58">
        <v>36</v>
      </c>
      <c r="V18" s="58">
        <v>38</v>
      </c>
      <c r="W18" s="58">
        <v>53</v>
      </c>
      <c r="X18" s="4">
        <v>35</v>
      </c>
    </row>
    <row r="26" spans="1:24">
      <c r="J26" s="184"/>
      <c r="K26" s="184"/>
      <c r="L26" s="184"/>
      <c r="M26" s="184"/>
      <c r="N26" s="184"/>
      <c r="O26" s="184"/>
      <c r="P26" s="184"/>
      <c r="Q26" s="184"/>
      <c r="R26" s="184"/>
      <c r="S26" s="184"/>
      <c r="T26" s="184"/>
      <c r="U26" s="184"/>
      <c r="V26" s="184"/>
      <c r="W26" s="184"/>
      <c r="X26" s="184"/>
    </row>
    <row r="28" spans="1:24">
      <c r="J28" s="184"/>
      <c r="K28" s="184"/>
      <c r="L28" s="184"/>
      <c r="M28" s="184"/>
      <c r="N28" s="184"/>
      <c r="O28" s="184"/>
      <c r="P28" s="184"/>
      <c r="Q28" s="184"/>
      <c r="R28" s="184"/>
      <c r="S28" s="184"/>
      <c r="T28" s="184"/>
      <c r="U28" s="184"/>
      <c r="V28" s="184"/>
      <c r="W28" s="184"/>
      <c r="X28" s="184"/>
    </row>
    <row r="30" spans="1:24">
      <c r="B30" s="3"/>
    </row>
    <row r="33" spans="2:2">
      <c r="B33" s="1"/>
    </row>
    <row r="34" spans="2:2">
      <c r="B34" s="1"/>
    </row>
  </sheetData>
  <phoneticPr fontId="4" type="noConversion"/>
  <conditionalFormatting sqref="J3:W8">
    <cfRule type="cellIs" dxfId="2" priority="3" operator="equal">
      <formula>"Blank()"</formula>
    </cfRule>
  </conditionalFormatting>
  <conditionalFormatting sqref="J14:W18">
    <cfRule type="cellIs" dxfId="1" priority="1" operator="equal">
      <formula>"Blank()"</formula>
    </cfRule>
  </conditionalFormatting>
  <dataValidations count="2">
    <dataValidation type="list" allowBlank="1" showInputMessage="1" showErrorMessage="1" promptTitle="Administrative Area" prompt="Select the most detailed LA level available (e.g. Ward &gt; District &gt; County). _x000a_Ward availablity implies District and County levels." sqref="E3:E8 E10:E12 E14:E18" xr:uid="{6044F930-6E3E-42E8-B2D6-F3C223A78B96}">
      <formula1>"County, District, Ward"</formula1>
    </dataValidation>
    <dataValidation type="list" allowBlank="1" showInputMessage="1" showErrorMessage="1" promptTitle="ONS Statistical Geo Level" prompt="Select the most detailed ONS geography available for this metric (e.g. OA &gt; LSOA &gt; MSOA)._x000a_Availability at OA implies LSOA and MSOA." sqref="F10:F12 F3:F8 F14:F18" xr:uid="{CC5A4C68-555E-4A3F-A692-9F568B7E04EA}">
      <formula1>"MSOA, LSOA, OA, None available"</formula1>
    </dataValidation>
  </dataValidations>
  <hyperlinks>
    <hyperlink ref="D11" r:id="rId1" xr:uid="{3DDF64EA-899A-4534-8195-4221C863D3D5}"/>
    <hyperlink ref="D12" r:id="rId2" xr:uid="{4F55BED0-0292-4B15-8197-52D7F15AB56E}"/>
    <hyperlink ref="D10" r:id="rId3" xr:uid="{D77F3464-A5C3-4B76-88BE-F98CAC21A2C4}"/>
    <hyperlink ref="D15" r:id="rId4" display="https://www.ons.gov.uk/peoplepopulationandcommunity/populationandmigration/populationprojections/bulletins/subnationalpopulationprojectionsforengland/2022based" xr:uid="{6BC71BF0-BA32-4A9D-8CDB-917F6F3DF6EB}"/>
    <hyperlink ref="D16" r:id="rId5" xr:uid="{C9455E79-1100-477E-AB7C-B0C54FA701F6}"/>
    <hyperlink ref="D18" r:id="rId6" xr:uid="{01926CCA-CAC5-4AC3-AC01-49E11616F483}"/>
    <hyperlink ref="D3" r:id="rId7" display="https://www.nomisweb.co.uk/query/construct/submit.asp?forward=yes&amp;menuopt=201&amp;subcomp=" xr:uid="{719FDBCD-37AE-46E9-B2E3-19E7179451BA}"/>
    <hyperlink ref="D4" r:id="rId8" display="https://www.nomisweb.co.uk/query/construct/submit.asp?forward=yes&amp;menuopt=201&amp;subcomp=" xr:uid="{6C2CD7E7-5F6B-4D74-BFD3-A4E148CBC15A}"/>
    <hyperlink ref="D5" r:id="rId9" display="https://www.nomisweb.co.uk/query/construct/submit.asp?forward=yes&amp;menuopt=201&amp;subcomp=" xr:uid="{8FDF3409-80BC-4BCB-86C4-6B3445C553DD}"/>
    <hyperlink ref="D6" r:id="rId10" display="https://www.nomisweb.co.uk/query/construct/submit.asp?forward=yes&amp;menuopt=201&amp;subcomp=" xr:uid="{41DD4E3D-806B-4507-A0FF-4044923C35A7}"/>
    <hyperlink ref="D7" r:id="rId11" display="https://www.nomisweb.co.uk/query/construct/submit.asp?forward=yes&amp;menuopt=201&amp;subcomp=" xr:uid="{BDC9DC81-F08E-405A-A37A-4A10E0DECB3A}"/>
    <hyperlink ref="D8" r:id="rId12" display="https://www.nomisweb.co.uk/query/construct/submit.asp?forward=yes&amp;menuopt=201&amp;subcomp=" xr:uid="{B3CCCF35-4E23-4FBC-B6BB-873CA983444E}"/>
    <hyperlink ref="D14" r:id="rId13" xr:uid="{5D9B5C8F-0261-4863-B109-EDE7737D34C5}"/>
  </hyperlinks>
  <pageMargins left="0.7" right="0.7" top="0.75" bottom="0.75" header="0.3" footer="0.3"/>
  <pageSetup paperSize="9" orientation="portrait" r:id="rId14"/>
  <ignoredErrors>
    <ignoredError sqref="I14:I16 I18" numberStoredAsText="1"/>
  </ignoredErrors>
  <legacyDrawing r:id="rId1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36F33-8954-4487-9D0A-FCCFE7E188FD}">
  <dimension ref="A1:X40"/>
  <sheetViews>
    <sheetView workbookViewId="0">
      <pane xSplit="2" ySplit="1" topLeftCell="H8" activePane="bottomRight" state="frozen"/>
      <selection pane="bottomRight" activeCell="A2" sqref="A2:D40"/>
      <selection pane="bottomLeft"/>
      <selection pane="topRight"/>
    </sheetView>
  </sheetViews>
  <sheetFormatPr defaultRowHeight="14.45"/>
  <cols>
    <col min="1" max="1" width="12.42578125" customWidth="1"/>
    <col min="2" max="2" width="65.140625" customWidth="1"/>
    <col min="3" max="3" width="31.85546875" customWidth="1"/>
    <col min="4" max="4" width="60" customWidth="1"/>
    <col min="5" max="5" width="12.42578125" customWidth="1"/>
    <col min="6" max="6" width="14.42578125" bestFit="1" customWidth="1"/>
    <col min="7" max="7" width="15" bestFit="1" customWidth="1"/>
    <col min="8" max="8" width="18.28515625" customWidth="1"/>
    <col min="9" max="9" width="19.5703125" customWidth="1"/>
    <col min="11" max="11" width="9.28515625" bestFit="1" customWidth="1"/>
  </cols>
  <sheetData>
    <row r="1" spans="1:24">
      <c r="A1" s="17" t="s">
        <v>0</v>
      </c>
      <c r="B1" s="17" t="s">
        <v>1</v>
      </c>
      <c r="C1" s="17" t="s">
        <v>2</v>
      </c>
      <c r="D1" s="17" t="s">
        <v>3</v>
      </c>
      <c r="E1" s="128" t="s">
        <v>4</v>
      </c>
      <c r="F1" s="128" t="s">
        <v>5</v>
      </c>
      <c r="G1" s="42" t="s">
        <v>6</v>
      </c>
      <c r="H1" s="131" t="s">
        <v>7</v>
      </c>
      <c r="I1" s="135" t="s">
        <v>8</v>
      </c>
      <c r="J1" s="68" t="s">
        <v>9</v>
      </c>
      <c r="K1" s="53" t="s">
        <v>10</v>
      </c>
      <c r="L1" s="53" t="s">
        <v>11</v>
      </c>
      <c r="M1" s="53" t="s">
        <v>12</v>
      </c>
      <c r="N1" s="53" t="s">
        <v>13</v>
      </c>
      <c r="O1" s="53" t="s">
        <v>14</v>
      </c>
      <c r="P1" s="53" t="s">
        <v>15</v>
      </c>
      <c r="Q1" s="53" t="s">
        <v>16</v>
      </c>
      <c r="R1" s="53" t="s">
        <v>17</v>
      </c>
      <c r="S1" s="53" t="s">
        <v>18</v>
      </c>
      <c r="T1" s="53" t="s">
        <v>19</v>
      </c>
      <c r="U1" s="53" t="s">
        <v>20</v>
      </c>
      <c r="V1" s="53" t="s">
        <v>21</v>
      </c>
      <c r="W1" s="55" t="s">
        <v>22</v>
      </c>
      <c r="X1" s="106" t="s">
        <v>23</v>
      </c>
    </row>
    <row r="2" spans="1:24">
      <c r="A2" s="109"/>
      <c r="B2" s="110" t="s">
        <v>240</v>
      </c>
      <c r="C2" s="19"/>
      <c r="D2" s="20"/>
      <c r="E2" s="96"/>
      <c r="F2" s="96"/>
      <c r="G2" s="48"/>
      <c r="H2" s="66"/>
      <c r="I2" s="144"/>
      <c r="J2" s="111"/>
      <c r="K2" s="112"/>
      <c r="L2" s="112"/>
      <c r="M2" s="112"/>
      <c r="N2" s="112"/>
      <c r="O2" s="112"/>
      <c r="P2" s="112"/>
      <c r="Q2" s="112"/>
      <c r="R2" s="112"/>
      <c r="S2" s="112"/>
      <c r="T2" s="112"/>
      <c r="U2" s="112"/>
      <c r="V2" s="112"/>
      <c r="W2" s="112"/>
      <c r="X2" s="113"/>
    </row>
    <row r="3" spans="1:24">
      <c r="A3" s="114">
        <v>5480</v>
      </c>
      <c r="B3" s="9" t="s">
        <v>241</v>
      </c>
      <c r="C3" s="9" t="s">
        <v>242</v>
      </c>
      <c r="D3" s="5" t="s">
        <v>243</v>
      </c>
      <c r="E3" s="85" t="s">
        <v>231</v>
      </c>
      <c r="F3" s="85" t="s">
        <v>244</v>
      </c>
      <c r="G3" s="43"/>
      <c r="H3" s="40"/>
      <c r="I3" s="153">
        <v>2024</v>
      </c>
      <c r="J3" s="43">
        <v>5495</v>
      </c>
      <c r="K3" s="4">
        <v>3855</v>
      </c>
      <c r="L3" s="4">
        <v>2645</v>
      </c>
      <c r="M3" s="4">
        <v>4495</v>
      </c>
      <c r="N3" s="4">
        <v>3405</v>
      </c>
      <c r="O3" s="4">
        <v>2380</v>
      </c>
      <c r="P3" s="4">
        <v>4660</v>
      </c>
      <c r="Q3" s="4">
        <v>3150</v>
      </c>
      <c r="R3" s="4">
        <v>5685</v>
      </c>
      <c r="S3" s="4">
        <v>3605</v>
      </c>
      <c r="T3" s="4">
        <v>2540</v>
      </c>
      <c r="U3" s="4">
        <v>3940</v>
      </c>
      <c r="V3" s="4">
        <v>4645</v>
      </c>
      <c r="W3" s="4">
        <v>4010</v>
      </c>
      <c r="X3" s="54">
        <v>45155</v>
      </c>
    </row>
    <row r="4" spans="1:24">
      <c r="A4" s="114">
        <v>5483</v>
      </c>
      <c r="B4" s="9" t="s">
        <v>245</v>
      </c>
      <c r="C4" s="9" t="s">
        <v>246</v>
      </c>
      <c r="D4" s="12" t="s">
        <v>247</v>
      </c>
      <c r="E4" s="85" t="s">
        <v>231</v>
      </c>
      <c r="F4" s="85" t="s">
        <v>244</v>
      </c>
      <c r="G4" s="43"/>
      <c r="H4" s="40"/>
      <c r="I4" s="153">
        <v>2024</v>
      </c>
      <c r="J4" s="43">
        <v>105</v>
      </c>
      <c r="K4" s="4">
        <v>80</v>
      </c>
      <c r="L4" s="4">
        <v>50</v>
      </c>
      <c r="M4" s="4">
        <v>65</v>
      </c>
      <c r="N4" s="4">
        <v>60</v>
      </c>
      <c r="O4" s="4">
        <v>60</v>
      </c>
      <c r="P4" s="4">
        <v>90</v>
      </c>
      <c r="Q4" s="4">
        <v>50</v>
      </c>
      <c r="R4" s="4">
        <v>110</v>
      </c>
      <c r="S4" s="4">
        <v>40</v>
      </c>
      <c r="T4" s="4">
        <v>40</v>
      </c>
      <c r="U4" s="4">
        <v>85</v>
      </c>
      <c r="V4" s="4">
        <v>85</v>
      </c>
      <c r="W4" s="4">
        <v>55</v>
      </c>
      <c r="X4" s="54">
        <v>790</v>
      </c>
    </row>
    <row r="5" spans="1:24">
      <c r="A5" s="114">
        <v>5482</v>
      </c>
      <c r="B5" s="9" t="s">
        <v>248</v>
      </c>
      <c r="C5" s="9" t="s">
        <v>246</v>
      </c>
      <c r="D5" s="12" t="s">
        <v>249</v>
      </c>
      <c r="E5" s="85" t="s">
        <v>231</v>
      </c>
      <c r="F5" s="85" t="s">
        <v>244</v>
      </c>
      <c r="G5" s="43"/>
      <c r="H5" s="40"/>
      <c r="I5" s="153">
        <v>2024</v>
      </c>
      <c r="J5" s="43">
        <v>595</v>
      </c>
      <c r="K5" s="4">
        <v>355</v>
      </c>
      <c r="L5" s="4">
        <v>285</v>
      </c>
      <c r="M5" s="4">
        <v>420</v>
      </c>
      <c r="N5" s="4">
        <v>320</v>
      </c>
      <c r="O5" s="4">
        <v>285</v>
      </c>
      <c r="P5" s="4">
        <v>455</v>
      </c>
      <c r="Q5" s="4">
        <v>280</v>
      </c>
      <c r="R5" s="4">
        <v>545</v>
      </c>
      <c r="S5" s="4">
        <v>290</v>
      </c>
      <c r="T5" s="4">
        <v>235</v>
      </c>
      <c r="U5" s="4">
        <v>415</v>
      </c>
      <c r="V5" s="4">
        <v>470</v>
      </c>
      <c r="W5" s="4">
        <v>365</v>
      </c>
      <c r="X5" s="54">
        <v>4370</v>
      </c>
    </row>
    <row r="6" spans="1:24">
      <c r="A6" s="114">
        <v>9640</v>
      </c>
      <c r="B6" s="114" t="s">
        <v>250</v>
      </c>
      <c r="C6" s="114" t="s">
        <v>210</v>
      </c>
      <c r="D6" s="5" t="s">
        <v>251</v>
      </c>
      <c r="E6" s="85" t="s">
        <v>231</v>
      </c>
      <c r="F6" s="85" t="s">
        <v>232</v>
      </c>
      <c r="G6" s="157">
        <v>540</v>
      </c>
      <c r="H6" s="158" t="s">
        <v>252</v>
      </c>
      <c r="I6" s="163">
        <v>2022</v>
      </c>
      <c r="J6" s="43">
        <v>94.5</v>
      </c>
      <c r="K6" s="4">
        <v>93.1</v>
      </c>
      <c r="L6" s="4">
        <v>90.8</v>
      </c>
      <c r="M6" s="4">
        <v>91.7</v>
      </c>
      <c r="N6" s="4">
        <v>94.4</v>
      </c>
      <c r="O6" s="4">
        <v>89.7</v>
      </c>
      <c r="P6" s="4">
        <v>93.7</v>
      </c>
      <c r="Q6" s="4">
        <v>90.1</v>
      </c>
      <c r="R6" s="4">
        <v>91.8</v>
      </c>
      <c r="S6" s="4">
        <v>95.1</v>
      </c>
      <c r="T6" s="4">
        <v>90.9</v>
      </c>
      <c r="U6" s="4">
        <v>92.9</v>
      </c>
      <c r="V6" s="4">
        <v>93.5</v>
      </c>
      <c r="W6" s="4">
        <v>92.6</v>
      </c>
      <c r="X6" s="54">
        <v>92.3</v>
      </c>
    </row>
    <row r="7" spans="1:24">
      <c r="A7" s="114">
        <v>15298</v>
      </c>
      <c r="B7" s="10" t="s">
        <v>253</v>
      </c>
      <c r="C7" s="10" t="s">
        <v>210</v>
      </c>
      <c r="D7" s="5" t="s">
        <v>254</v>
      </c>
      <c r="E7" s="85" t="s">
        <v>212</v>
      </c>
      <c r="F7" s="85" t="s">
        <v>213</v>
      </c>
      <c r="G7" s="159"/>
      <c r="H7" s="57"/>
      <c r="I7" s="152">
        <v>2023</v>
      </c>
      <c r="J7" s="43">
        <v>4160</v>
      </c>
      <c r="K7" s="4">
        <v>3310</v>
      </c>
      <c r="L7" s="4">
        <v>2356</v>
      </c>
      <c r="M7" s="4">
        <v>2790</v>
      </c>
      <c r="N7" s="4">
        <v>3320</v>
      </c>
      <c r="O7" s="4">
        <v>1758</v>
      </c>
      <c r="P7" s="4">
        <v>3831</v>
      </c>
      <c r="Q7" s="4">
        <v>1990</v>
      </c>
      <c r="R7" s="4">
        <v>5597</v>
      </c>
      <c r="S7" s="4">
        <v>2221</v>
      </c>
      <c r="T7" s="4">
        <v>1289</v>
      </c>
      <c r="U7" s="4">
        <v>4754</v>
      </c>
      <c r="V7" s="4">
        <v>3635</v>
      </c>
      <c r="W7" s="4">
        <v>2063</v>
      </c>
      <c r="X7" s="54">
        <v>35604</v>
      </c>
    </row>
    <row r="8" spans="1:24">
      <c r="A8" s="109"/>
      <c r="B8" s="110" t="s">
        <v>255</v>
      </c>
      <c r="C8" s="19"/>
      <c r="D8" s="20"/>
      <c r="E8" s="101"/>
      <c r="F8" s="101"/>
      <c r="G8" s="160"/>
      <c r="H8" s="161"/>
      <c r="I8" s="166"/>
      <c r="J8" s="111"/>
      <c r="K8" s="112"/>
      <c r="L8" s="112"/>
      <c r="M8" s="112"/>
      <c r="N8" s="112"/>
      <c r="O8" s="112"/>
      <c r="P8" s="112"/>
      <c r="Q8" s="112"/>
      <c r="R8" s="112"/>
      <c r="S8" s="112"/>
      <c r="T8" s="112"/>
      <c r="U8" s="112"/>
      <c r="V8" s="112"/>
      <c r="W8" s="112"/>
      <c r="X8" s="113"/>
    </row>
    <row r="9" spans="1:24">
      <c r="A9" s="114">
        <v>49</v>
      </c>
      <c r="B9" s="10" t="s">
        <v>256</v>
      </c>
      <c r="C9" s="9" t="s">
        <v>246</v>
      </c>
      <c r="D9" s="5" t="s">
        <v>257</v>
      </c>
      <c r="E9" s="85" t="s">
        <v>231</v>
      </c>
      <c r="F9" s="85" t="s">
        <v>232</v>
      </c>
      <c r="G9" s="43">
        <v>827</v>
      </c>
      <c r="H9" s="40" t="s">
        <v>258</v>
      </c>
      <c r="I9" s="146" t="s">
        <v>259</v>
      </c>
      <c r="J9" s="43">
        <v>67.2</v>
      </c>
      <c r="K9" s="4">
        <v>62.6</v>
      </c>
      <c r="L9" s="4">
        <v>77.7</v>
      </c>
      <c r="M9" s="4">
        <v>82.9</v>
      </c>
      <c r="N9" s="4">
        <v>84.5</v>
      </c>
      <c r="O9" s="4">
        <v>61.5</v>
      </c>
      <c r="P9" s="4">
        <v>81.7</v>
      </c>
      <c r="Q9" s="4">
        <v>69</v>
      </c>
      <c r="R9" s="4">
        <v>70.400000000000006</v>
      </c>
      <c r="S9" s="4">
        <v>77.5</v>
      </c>
      <c r="T9" s="4">
        <v>81.2</v>
      </c>
      <c r="U9" s="4">
        <v>78.7</v>
      </c>
      <c r="V9" s="4">
        <v>81.3</v>
      </c>
      <c r="W9" s="4">
        <v>84.5</v>
      </c>
      <c r="X9" s="54">
        <v>77.599999999999994</v>
      </c>
    </row>
    <row r="10" spans="1:24">
      <c r="A10" s="114"/>
      <c r="B10" s="9" t="s">
        <v>260</v>
      </c>
      <c r="C10" s="9" t="s">
        <v>261</v>
      </c>
      <c r="D10" s="5" t="s">
        <v>262</v>
      </c>
      <c r="E10" s="85" t="s">
        <v>212</v>
      </c>
      <c r="F10" s="85" t="s">
        <v>263</v>
      </c>
      <c r="G10" s="43"/>
      <c r="H10" s="40"/>
      <c r="I10" s="153"/>
      <c r="J10" s="50"/>
      <c r="K10" s="13"/>
      <c r="L10" s="13"/>
      <c r="M10" s="13"/>
      <c r="N10" s="13"/>
      <c r="O10" s="13"/>
      <c r="P10" s="13"/>
      <c r="Q10" s="13"/>
      <c r="R10" s="13"/>
      <c r="S10" s="13"/>
      <c r="T10" s="13"/>
      <c r="U10" s="13"/>
      <c r="V10" s="13"/>
      <c r="W10" s="13"/>
      <c r="X10" s="116"/>
    </row>
    <row r="11" spans="1:24">
      <c r="A11" s="114">
        <v>20738</v>
      </c>
      <c r="B11" s="9" t="s">
        <v>264</v>
      </c>
      <c r="C11" s="9" t="s">
        <v>210</v>
      </c>
      <c r="D11" s="5" t="s">
        <v>265</v>
      </c>
      <c r="E11" s="85" t="s">
        <v>231</v>
      </c>
      <c r="F11" s="85" t="s">
        <v>232</v>
      </c>
      <c r="G11" s="43">
        <v>20158</v>
      </c>
      <c r="H11" s="40" t="s">
        <v>266</v>
      </c>
      <c r="I11" s="153">
        <v>2023</v>
      </c>
      <c r="J11" s="43">
        <v>48571</v>
      </c>
      <c r="K11" s="4">
        <v>42587</v>
      </c>
      <c r="L11" s="4">
        <v>52827</v>
      </c>
      <c r="M11" s="4">
        <v>52268</v>
      </c>
      <c r="N11" s="4">
        <v>62675</v>
      </c>
      <c r="O11" s="4">
        <v>50273</v>
      </c>
      <c r="P11" s="4">
        <v>50608</v>
      </c>
      <c r="Q11" s="4">
        <v>50230</v>
      </c>
      <c r="R11" s="4">
        <v>48048</v>
      </c>
      <c r="S11" s="4">
        <v>66504</v>
      </c>
      <c r="T11" s="4">
        <v>52768</v>
      </c>
      <c r="U11" s="4">
        <v>85200</v>
      </c>
      <c r="V11" s="4">
        <v>57292</v>
      </c>
      <c r="W11" s="4">
        <v>51253</v>
      </c>
      <c r="X11" s="54"/>
    </row>
    <row r="12" spans="1:24" ht="16.899999999999999">
      <c r="A12" s="114">
        <v>20158</v>
      </c>
      <c r="B12" s="36" t="s">
        <v>266</v>
      </c>
      <c r="C12" s="36" t="s">
        <v>246</v>
      </c>
      <c r="D12" s="5" t="s">
        <v>267</v>
      </c>
      <c r="E12" s="85" t="s">
        <v>231</v>
      </c>
      <c r="F12" s="85" t="s">
        <v>232</v>
      </c>
      <c r="G12" s="43"/>
      <c r="H12" s="40"/>
      <c r="I12" s="153">
        <v>2022</v>
      </c>
      <c r="J12" s="43">
        <v>79000</v>
      </c>
      <c r="K12" s="4">
        <v>72000</v>
      </c>
      <c r="L12" s="4">
        <v>43000</v>
      </c>
      <c r="M12" s="4">
        <v>49000</v>
      </c>
      <c r="N12" s="4">
        <v>48000</v>
      </c>
      <c r="O12" s="4">
        <v>31000</v>
      </c>
      <c r="P12" s="4">
        <v>67000</v>
      </c>
      <c r="Q12" s="4">
        <v>38000</v>
      </c>
      <c r="R12" s="4">
        <v>107000</v>
      </c>
      <c r="S12" s="4">
        <v>33000</v>
      </c>
      <c r="T12" s="4">
        <v>22000</v>
      </c>
      <c r="U12" s="4">
        <v>53000</v>
      </c>
      <c r="V12" s="4">
        <v>54000</v>
      </c>
      <c r="W12" s="4">
        <v>37000</v>
      </c>
      <c r="X12" s="54">
        <v>582000</v>
      </c>
    </row>
    <row r="13" spans="1:24">
      <c r="A13" s="114">
        <v>20159</v>
      </c>
      <c r="B13" s="9" t="s">
        <v>268</v>
      </c>
      <c r="C13" s="9" t="s">
        <v>246</v>
      </c>
      <c r="D13" s="5" t="s">
        <v>269</v>
      </c>
      <c r="E13" s="85" t="s">
        <v>231</v>
      </c>
      <c r="F13" s="85" t="s">
        <v>232</v>
      </c>
      <c r="G13" s="43">
        <v>827</v>
      </c>
      <c r="H13" s="40" t="s">
        <v>258</v>
      </c>
      <c r="I13" s="153">
        <v>2022</v>
      </c>
      <c r="J13" s="43">
        <v>0.81</v>
      </c>
      <c r="K13" s="4">
        <v>0.83</v>
      </c>
      <c r="L13" s="4">
        <v>0.74</v>
      </c>
      <c r="M13" s="4">
        <v>0.68</v>
      </c>
      <c r="N13" s="4">
        <v>1.02</v>
      </c>
      <c r="O13" s="4">
        <v>0.61</v>
      </c>
      <c r="P13" s="4">
        <v>0.75</v>
      </c>
      <c r="Q13" s="4">
        <v>0.65</v>
      </c>
      <c r="R13" s="4">
        <v>1.1100000000000001</v>
      </c>
      <c r="S13" s="4">
        <v>0.91</v>
      </c>
      <c r="T13" s="4">
        <v>0.5</v>
      </c>
      <c r="U13" s="4">
        <v>0.78</v>
      </c>
      <c r="V13" s="4">
        <v>0.75</v>
      </c>
      <c r="W13" s="4">
        <v>0.59</v>
      </c>
      <c r="X13" s="54">
        <v>0.77</v>
      </c>
    </row>
    <row r="14" spans="1:24" ht="43.15">
      <c r="A14" s="114"/>
      <c r="B14" s="9" t="s">
        <v>270</v>
      </c>
      <c r="C14" s="9" t="s">
        <v>271</v>
      </c>
      <c r="D14" s="12" t="s">
        <v>272</v>
      </c>
      <c r="E14" s="85" t="s">
        <v>231</v>
      </c>
      <c r="F14" s="85" t="s">
        <v>232</v>
      </c>
      <c r="G14" s="43">
        <v>20158</v>
      </c>
      <c r="H14" s="40" t="s">
        <v>266</v>
      </c>
      <c r="I14" s="153"/>
      <c r="J14" s="43">
        <v>34634</v>
      </c>
      <c r="K14" s="4">
        <v>30143</v>
      </c>
      <c r="L14" s="4">
        <v>29016</v>
      </c>
      <c r="M14" s="4">
        <v>31317</v>
      </c>
      <c r="N14" s="4">
        <v>39664</v>
      </c>
      <c r="O14" s="4">
        <v>31640</v>
      </c>
      <c r="P14" s="4">
        <v>30115</v>
      </c>
      <c r="Q14" s="4">
        <v>30003</v>
      </c>
      <c r="R14" s="4">
        <v>33479</v>
      </c>
      <c r="S14" s="4">
        <v>40363</v>
      </c>
      <c r="T14" s="4">
        <v>28589</v>
      </c>
      <c r="U14" s="4">
        <v>33005</v>
      </c>
      <c r="V14" s="4">
        <v>31117</v>
      </c>
      <c r="W14" s="4">
        <v>27737</v>
      </c>
      <c r="X14" s="54">
        <v>32485</v>
      </c>
    </row>
    <row r="15" spans="1:24">
      <c r="A15" s="114">
        <v>10268</v>
      </c>
      <c r="B15" s="114" t="s">
        <v>273</v>
      </c>
      <c r="C15" s="9" t="s">
        <v>246</v>
      </c>
      <c r="D15" s="14" t="s">
        <v>274</v>
      </c>
      <c r="E15" s="85" t="s">
        <v>231</v>
      </c>
      <c r="F15" s="85" t="s">
        <v>232</v>
      </c>
      <c r="G15" s="43"/>
      <c r="H15" s="40"/>
      <c r="I15" s="153" t="s">
        <v>259</v>
      </c>
      <c r="J15" s="43">
        <v>13800</v>
      </c>
      <c r="K15" s="4">
        <v>12300</v>
      </c>
      <c r="L15" s="4">
        <v>7000</v>
      </c>
      <c r="M15" s="4">
        <v>17000</v>
      </c>
      <c r="N15" s="4">
        <v>13500</v>
      </c>
      <c r="O15" s="4">
        <v>6800</v>
      </c>
      <c r="P15" s="4">
        <v>22100</v>
      </c>
      <c r="Q15" s="4">
        <v>3700</v>
      </c>
      <c r="R15" s="4">
        <v>15300</v>
      </c>
      <c r="S15" s="4">
        <v>9800</v>
      </c>
      <c r="T15" s="4">
        <v>7500</v>
      </c>
      <c r="U15" s="4">
        <v>10300</v>
      </c>
      <c r="V15" s="4">
        <v>14500</v>
      </c>
      <c r="W15" s="4">
        <v>11500</v>
      </c>
      <c r="X15" s="54">
        <v>138900</v>
      </c>
    </row>
    <row r="16" spans="1:24">
      <c r="A16" s="114">
        <v>10267</v>
      </c>
      <c r="B16" s="114" t="s">
        <v>275</v>
      </c>
      <c r="C16" s="9" t="s">
        <v>246</v>
      </c>
      <c r="D16" s="14" t="s">
        <v>274</v>
      </c>
      <c r="E16" s="85" t="s">
        <v>231</v>
      </c>
      <c r="F16" s="85" t="s">
        <v>232</v>
      </c>
      <c r="G16" s="43"/>
      <c r="H16" s="40"/>
      <c r="I16" s="153" t="s">
        <v>259</v>
      </c>
      <c r="J16" s="43">
        <v>49900</v>
      </c>
      <c r="K16" s="4">
        <v>41700</v>
      </c>
      <c r="L16" s="4">
        <v>34400</v>
      </c>
      <c r="M16" s="4">
        <v>43900</v>
      </c>
      <c r="N16" s="4">
        <v>25000</v>
      </c>
      <c r="O16" s="4">
        <v>25600</v>
      </c>
      <c r="P16" s="4">
        <v>52100</v>
      </c>
      <c r="Q16" s="4">
        <v>35600</v>
      </c>
      <c r="R16" s="4">
        <v>51100</v>
      </c>
      <c r="S16" s="4">
        <v>18300</v>
      </c>
      <c r="T16" s="4">
        <v>28800</v>
      </c>
      <c r="U16" s="4">
        <v>42200</v>
      </c>
      <c r="V16" s="4">
        <v>41900</v>
      </c>
      <c r="W16" s="4">
        <v>42000</v>
      </c>
      <c r="X16" s="54">
        <v>441000</v>
      </c>
    </row>
    <row r="17" spans="1:24">
      <c r="A17" s="114">
        <v>17509</v>
      </c>
      <c r="B17" t="s">
        <v>276</v>
      </c>
      <c r="C17" s="9" t="s">
        <v>242</v>
      </c>
      <c r="D17" s="14" t="s">
        <v>277</v>
      </c>
      <c r="E17" s="85" t="s">
        <v>231</v>
      </c>
      <c r="F17" s="85" t="s">
        <v>232</v>
      </c>
      <c r="G17" s="43"/>
      <c r="H17" s="40"/>
      <c r="I17" s="164">
        <v>2022</v>
      </c>
      <c r="J17" s="80">
        <v>2475</v>
      </c>
      <c r="K17" s="75">
        <v>2467</v>
      </c>
      <c r="L17" s="75">
        <v>1505</v>
      </c>
      <c r="M17" s="75">
        <v>2520</v>
      </c>
      <c r="N17" s="75">
        <v>2013</v>
      </c>
      <c r="O17" s="75">
        <v>1313</v>
      </c>
      <c r="P17" s="75">
        <v>2665</v>
      </c>
      <c r="Q17" s="75">
        <v>1625</v>
      </c>
      <c r="R17" s="75">
        <v>2619</v>
      </c>
      <c r="S17" s="75">
        <v>1732</v>
      </c>
      <c r="T17" s="75">
        <v>1381</v>
      </c>
      <c r="U17" s="75">
        <v>2265</v>
      </c>
      <c r="V17" s="75">
        <v>2565</v>
      </c>
      <c r="W17" s="75">
        <v>2392</v>
      </c>
      <c r="X17" s="107">
        <v>24594</v>
      </c>
    </row>
    <row r="18" spans="1:24">
      <c r="A18" s="114"/>
      <c r="B18" s="118" t="s">
        <v>278</v>
      </c>
      <c r="C18" s="9" t="s">
        <v>279</v>
      </c>
      <c r="D18" s="14" t="s">
        <v>280</v>
      </c>
      <c r="E18" s="85"/>
      <c r="F18" s="85"/>
      <c r="G18" s="162"/>
      <c r="H18" s="40"/>
      <c r="I18" s="153" t="s">
        <v>281</v>
      </c>
      <c r="J18" s="43">
        <v>12388</v>
      </c>
      <c r="K18" s="4">
        <v>12013</v>
      </c>
      <c r="L18" s="4">
        <v>6738</v>
      </c>
      <c r="M18" s="4">
        <v>16580</v>
      </c>
      <c r="N18" s="4">
        <v>11361</v>
      </c>
      <c r="O18" s="4">
        <v>6309</v>
      </c>
      <c r="P18" s="4">
        <v>15430</v>
      </c>
      <c r="Q18" s="4">
        <v>7461</v>
      </c>
      <c r="R18" s="4">
        <v>16614</v>
      </c>
      <c r="S18" s="4">
        <v>9005</v>
      </c>
      <c r="T18" s="4">
        <v>8036</v>
      </c>
      <c r="U18" s="4">
        <v>15731</v>
      </c>
      <c r="V18" s="4">
        <v>13497</v>
      </c>
      <c r="W18" s="4">
        <v>12479</v>
      </c>
      <c r="X18" s="54">
        <f>SUM(L18:W18)</f>
        <v>139241</v>
      </c>
    </row>
    <row r="19" spans="1:24">
      <c r="A19" s="114">
        <v>5621</v>
      </c>
      <c r="B19" s="9" t="s">
        <v>282</v>
      </c>
      <c r="C19" s="9" t="s">
        <v>246</v>
      </c>
      <c r="D19" s="14" t="s">
        <v>274</v>
      </c>
      <c r="E19" s="85" t="s">
        <v>231</v>
      </c>
      <c r="F19" s="85" t="s">
        <v>232</v>
      </c>
      <c r="G19" s="49"/>
      <c r="H19" s="47"/>
      <c r="I19" s="151">
        <v>2023</v>
      </c>
      <c r="J19" s="43">
        <v>20400</v>
      </c>
      <c r="K19" s="4">
        <v>21600</v>
      </c>
      <c r="L19" s="4">
        <v>19900</v>
      </c>
      <c r="M19" s="4">
        <v>24500</v>
      </c>
      <c r="N19" s="4">
        <v>13900</v>
      </c>
      <c r="O19" s="4">
        <v>15900</v>
      </c>
      <c r="P19" s="4">
        <v>27100</v>
      </c>
      <c r="Q19" s="4">
        <v>12700</v>
      </c>
      <c r="R19" s="4">
        <v>29700</v>
      </c>
      <c r="S19" s="4">
        <v>13600</v>
      </c>
      <c r="T19" s="4">
        <v>12900</v>
      </c>
      <c r="U19" s="4">
        <v>31500</v>
      </c>
      <c r="V19" s="4">
        <v>20700</v>
      </c>
      <c r="W19" s="4">
        <v>15600</v>
      </c>
      <c r="X19" s="54">
        <v>238100</v>
      </c>
    </row>
    <row r="20" spans="1:24">
      <c r="A20" s="109"/>
      <c r="B20" s="110" t="s">
        <v>283</v>
      </c>
      <c r="C20" s="21"/>
      <c r="D20" s="20"/>
      <c r="E20" s="129"/>
      <c r="F20" s="129"/>
      <c r="G20" s="48"/>
      <c r="H20" s="119"/>
      <c r="I20" s="167"/>
      <c r="J20" s="111"/>
      <c r="K20" s="112"/>
      <c r="L20" s="112"/>
      <c r="M20" s="112"/>
      <c r="N20" s="112"/>
      <c r="O20" s="112"/>
      <c r="P20" s="112"/>
      <c r="Q20" s="112"/>
      <c r="R20" s="112"/>
      <c r="S20" s="112"/>
      <c r="T20" s="112"/>
      <c r="U20" s="112"/>
      <c r="V20" s="112"/>
      <c r="W20" s="112"/>
      <c r="X20" s="113"/>
    </row>
    <row r="21" spans="1:24">
      <c r="A21" s="114">
        <v>14839</v>
      </c>
      <c r="B21" t="s">
        <v>284</v>
      </c>
      <c r="C21" s="10" t="s">
        <v>246</v>
      </c>
      <c r="D21" s="5" t="s">
        <v>274</v>
      </c>
      <c r="E21" s="85" t="s">
        <v>231</v>
      </c>
      <c r="F21" s="85" t="s">
        <v>232</v>
      </c>
      <c r="G21" s="49">
        <v>827</v>
      </c>
      <c r="H21" s="47" t="s">
        <v>258</v>
      </c>
      <c r="I21" s="142" t="s">
        <v>259</v>
      </c>
      <c r="J21" s="43">
        <v>29.6</v>
      </c>
      <c r="K21" s="4">
        <v>33.6</v>
      </c>
      <c r="L21" s="4">
        <v>22.3</v>
      </c>
      <c r="M21" s="4">
        <v>15.7</v>
      </c>
      <c r="N21" s="4">
        <v>15.5</v>
      </c>
      <c r="O21" s="4">
        <v>36.299999999999997</v>
      </c>
      <c r="P21" s="4">
        <v>16.600000000000001</v>
      </c>
      <c r="Q21" s="4">
        <v>23.8</v>
      </c>
      <c r="R21" s="4">
        <v>23.9</v>
      </c>
      <c r="S21" s="4">
        <v>22.5</v>
      </c>
      <c r="T21" s="4">
        <v>14.4</v>
      </c>
      <c r="U21" s="4">
        <v>20.5</v>
      </c>
      <c r="V21" s="4">
        <v>14</v>
      </c>
      <c r="W21" s="4">
        <v>14.1</v>
      </c>
      <c r="X21" s="54">
        <v>19.7</v>
      </c>
    </row>
    <row r="22" spans="1:24" ht="16.899999999999999">
      <c r="A22" s="114">
        <v>14831</v>
      </c>
      <c r="B22" s="114" t="s">
        <v>285</v>
      </c>
      <c r="C22" s="9" t="s">
        <v>246</v>
      </c>
      <c r="D22" s="5" t="s">
        <v>286</v>
      </c>
      <c r="E22" s="85" t="s">
        <v>231</v>
      </c>
      <c r="F22" s="85" t="s">
        <v>232</v>
      </c>
      <c r="G22" s="49">
        <v>5140</v>
      </c>
      <c r="H22" s="36" t="s">
        <v>287</v>
      </c>
      <c r="I22" s="143" t="s">
        <v>259</v>
      </c>
      <c r="J22" s="43">
        <v>4.4000000000000004</v>
      </c>
      <c r="K22" s="4">
        <v>5.5</v>
      </c>
      <c r="L22" s="4" t="s">
        <v>288</v>
      </c>
      <c r="M22" s="4" t="s">
        <v>288</v>
      </c>
      <c r="N22" s="4" t="s">
        <v>288</v>
      </c>
      <c r="O22" s="4" t="s">
        <v>288</v>
      </c>
      <c r="P22" s="4" t="s">
        <v>288</v>
      </c>
      <c r="Q22" s="4">
        <v>9.3000000000000007</v>
      </c>
      <c r="R22" s="4">
        <v>7.3</v>
      </c>
      <c r="S22" s="4" t="s">
        <v>288</v>
      </c>
      <c r="T22" s="4" t="s">
        <v>288</v>
      </c>
      <c r="U22" s="4" t="s">
        <v>288</v>
      </c>
      <c r="V22" s="4" t="s">
        <v>288</v>
      </c>
      <c r="W22" s="4" t="s">
        <v>288</v>
      </c>
      <c r="X22" s="54">
        <v>3.2</v>
      </c>
    </row>
    <row r="23" spans="1:24">
      <c r="A23" s="114">
        <v>164</v>
      </c>
      <c r="B23" s="9" t="s">
        <v>289</v>
      </c>
      <c r="C23" s="120" t="s">
        <v>246</v>
      </c>
      <c r="D23" s="12" t="s">
        <v>274</v>
      </c>
      <c r="E23" s="85" t="s">
        <v>212</v>
      </c>
      <c r="F23" s="85" t="s">
        <v>213</v>
      </c>
      <c r="G23" s="49"/>
      <c r="H23" s="121"/>
      <c r="I23" s="165">
        <v>45778</v>
      </c>
      <c r="J23" s="43">
        <v>132</v>
      </c>
      <c r="K23" s="4">
        <v>172</v>
      </c>
      <c r="L23" s="4">
        <v>103</v>
      </c>
      <c r="M23" s="4">
        <v>123</v>
      </c>
      <c r="N23" s="4">
        <v>80</v>
      </c>
      <c r="O23" s="4">
        <v>103</v>
      </c>
      <c r="P23" s="4">
        <v>121</v>
      </c>
      <c r="Q23" s="4">
        <v>107</v>
      </c>
      <c r="R23" s="4">
        <v>142</v>
      </c>
      <c r="S23" s="4">
        <v>46</v>
      </c>
      <c r="T23" s="4">
        <v>122</v>
      </c>
      <c r="U23" s="4">
        <v>134</v>
      </c>
      <c r="V23" s="4">
        <v>116</v>
      </c>
      <c r="W23" s="4">
        <v>99</v>
      </c>
      <c r="X23" s="54">
        <v>1296</v>
      </c>
    </row>
    <row r="24" spans="1:24" ht="28.9">
      <c r="A24" s="114">
        <v>22235</v>
      </c>
      <c r="B24" s="9" t="s">
        <v>290</v>
      </c>
      <c r="C24" s="120" t="s">
        <v>291</v>
      </c>
      <c r="D24" s="12" t="s">
        <v>292</v>
      </c>
      <c r="E24" s="85" t="s">
        <v>212</v>
      </c>
      <c r="F24" s="85" t="s">
        <v>213</v>
      </c>
      <c r="G24" s="49"/>
      <c r="H24" s="121"/>
      <c r="I24" s="165">
        <v>45597</v>
      </c>
      <c r="J24" s="43">
        <v>21535</v>
      </c>
      <c r="K24" s="4">
        <v>22424</v>
      </c>
      <c r="L24" s="4">
        <v>13626</v>
      </c>
      <c r="M24" s="4">
        <v>8673</v>
      </c>
      <c r="N24" s="4">
        <v>5747</v>
      </c>
      <c r="O24" s="4">
        <v>11189</v>
      </c>
      <c r="P24" s="4">
        <v>12862</v>
      </c>
      <c r="Q24" s="4">
        <v>12054</v>
      </c>
      <c r="R24" s="4">
        <v>17536</v>
      </c>
      <c r="S24" s="4">
        <v>2929</v>
      </c>
      <c r="T24" s="4">
        <v>7040</v>
      </c>
      <c r="U24" s="4">
        <v>7903</v>
      </c>
      <c r="V24" s="4">
        <v>9595</v>
      </c>
      <c r="W24" s="4">
        <v>9077</v>
      </c>
      <c r="X24" s="54">
        <v>118231</v>
      </c>
    </row>
    <row r="25" spans="1:24">
      <c r="A25" s="114">
        <v>167</v>
      </c>
      <c r="B25" s="11" t="s">
        <v>293</v>
      </c>
      <c r="C25" s="9" t="s">
        <v>246</v>
      </c>
      <c r="D25" s="5" t="s">
        <v>294</v>
      </c>
      <c r="E25" s="85" t="s">
        <v>212</v>
      </c>
      <c r="F25" s="85" t="s">
        <v>213</v>
      </c>
      <c r="G25" s="122">
        <v>164</v>
      </c>
      <c r="H25" s="47" t="s">
        <v>289</v>
      </c>
      <c r="I25" s="165">
        <v>45778</v>
      </c>
      <c r="J25" s="43">
        <v>7.6</v>
      </c>
      <c r="K25" s="4">
        <v>8.6999999999999993</v>
      </c>
      <c r="L25" s="4">
        <v>9.6999999999999993</v>
      </c>
      <c r="M25" s="4">
        <v>12.2</v>
      </c>
      <c r="N25" s="4">
        <v>12.5</v>
      </c>
      <c r="O25" s="4">
        <v>14.6</v>
      </c>
      <c r="P25" s="4">
        <v>8.3000000000000007</v>
      </c>
      <c r="Q25" s="4">
        <v>14</v>
      </c>
      <c r="R25" s="4">
        <v>7</v>
      </c>
      <c r="S25" s="4">
        <v>10.9</v>
      </c>
      <c r="T25" s="4">
        <v>20.5</v>
      </c>
      <c r="U25" s="4">
        <v>14.9</v>
      </c>
      <c r="V25" s="4">
        <v>8.6</v>
      </c>
      <c r="W25" s="4">
        <v>20.2</v>
      </c>
      <c r="X25" s="54">
        <v>13.1</v>
      </c>
    </row>
    <row r="26" spans="1:24">
      <c r="A26" s="114">
        <v>166</v>
      </c>
      <c r="B26" s="9" t="s">
        <v>295</v>
      </c>
      <c r="C26" s="9" t="s">
        <v>246</v>
      </c>
      <c r="D26" s="5" t="s">
        <v>296</v>
      </c>
      <c r="E26" s="85" t="s">
        <v>212</v>
      </c>
      <c r="F26" s="85" t="s">
        <v>213</v>
      </c>
      <c r="G26" s="49"/>
      <c r="H26" s="47"/>
      <c r="I26" s="165">
        <v>45778</v>
      </c>
      <c r="J26" s="43">
        <v>10</v>
      </c>
      <c r="K26" s="4">
        <v>15</v>
      </c>
      <c r="L26" s="4">
        <v>10</v>
      </c>
      <c r="M26" s="4">
        <v>15</v>
      </c>
      <c r="N26" s="4">
        <v>10</v>
      </c>
      <c r="O26" s="4">
        <v>15</v>
      </c>
      <c r="P26" s="4">
        <v>10</v>
      </c>
      <c r="Q26" s="4">
        <v>15</v>
      </c>
      <c r="R26" s="4">
        <v>10</v>
      </c>
      <c r="S26" s="4">
        <v>5</v>
      </c>
      <c r="T26" s="4">
        <v>25</v>
      </c>
      <c r="U26" s="4">
        <v>20</v>
      </c>
      <c r="V26" s="4">
        <v>10</v>
      </c>
      <c r="W26" s="4">
        <v>20</v>
      </c>
      <c r="X26" s="54">
        <v>170</v>
      </c>
    </row>
    <row r="27" spans="1:24">
      <c r="A27" s="114">
        <v>15406</v>
      </c>
      <c r="B27" s="114" t="s">
        <v>297</v>
      </c>
      <c r="C27" s="9" t="s">
        <v>298</v>
      </c>
      <c r="D27" s="5" t="s">
        <v>299</v>
      </c>
      <c r="E27" s="85" t="s">
        <v>212</v>
      </c>
      <c r="F27" s="85" t="s">
        <v>213</v>
      </c>
      <c r="G27" s="117"/>
      <c r="H27" s="47"/>
      <c r="I27" s="165">
        <v>45778</v>
      </c>
      <c r="J27" s="43">
        <v>1085</v>
      </c>
      <c r="K27" s="4">
        <v>1020</v>
      </c>
      <c r="L27" s="4">
        <v>665</v>
      </c>
      <c r="M27" s="4">
        <v>355</v>
      </c>
      <c r="N27" s="4">
        <v>250</v>
      </c>
      <c r="O27" s="4">
        <v>595</v>
      </c>
      <c r="P27" s="4">
        <v>610</v>
      </c>
      <c r="Q27" s="4">
        <v>585</v>
      </c>
      <c r="R27" s="4">
        <v>925</v>
      </c>
      <c r="S27" s="4">
        <v>110</v>
      </c>
      <c r="T27" s="4">
        <v>345</v>
      </c>
      <c r="U27" s="4">
        <v>365</v>
      </c>
      <c r="V27" s="4">
        <v>420</v>
      </c>
      <c r="W27" s="4">
        <v>385</v>
      </c>
      <c r="X27" s="54">
        <v>5605</v>
      </c>
    </row>
    <row r="28" spans="1:24">
      <c r="A28" s="114">
        <v>9613</v>
      </c>
      <c r="B28" s="10" t="s">
        <v>300</v>
      </c>
      <c r="C28" s="9" t="s">
        <v>301</v>
      </c>
      <c r="D28" s="5" t="s">
        <v>302</v>
      </c>
      <c r="E28" s="85" t="s">
        <v>303</v>
      </c>
      <c r="F28" s="85" t="s">
        <v>232</v>
      </c>
      <c r="G28" s="115">
        <v>1929</v>
      </c>
      <c r="H28" s="47" t="s">
        <v>304</v>
      </c>
      <c r="I28" s="142">
        <v>2024</v>
      </c>
      <c r="J28" s="43">
        <v>4</v>
      </c>
      <c r="K28" s="4">
        <v>7</v>
      </c>
      <c r="L28" s="183">
        <v>3.1E-2</v>
      </c>
      <c r="M28" s="183">
        <v>3.5999999999999997E-2</v>
      </c>
      <c r="N28" s="183">
        <v>0.03</v>
      </c>
      <c r="O28" s="183">
        <v>3.5000000000000003E-2</v>
      </c>
      <c r="P28" s="183">
        <v>3.2000000000000001E-2</v>
      </c>
      <c r="Q28" s="183">
        <v>2.9000000000000001E-2</v>
      </c>
      <c r="R28" s="183">
        <v>3.5000000000000003E-2</v>
      </c>
      <c r="S28" s="183">
        <v>1.2E-2</v>
      </c>
      <c r="T28" s="183">
        <v>2.8000000000000001E-2</v>
      </c>
      <c r="U28" s="183">
        <v>3.7999999999999999E-2</v>
      </c>
      <c r="V28" s="183">
        <v>2.8000000000000001E-2</v>
      </c>
      <c r="W28" s="183">
        <v>2.8000000000000001E-2</v>
      </c>
      <c r="X28" s="54">
        <v>3.1</v>
      </c>
    </row>
    <row r="29" spans="1:24" ht="28.9">
      <c r="A29" s="114">
        <v>12007</v>
      </c>
      <c r="B29" s="11" t="s">
        <v>305</v>
      </c>
      <c r="C29" s="11" t="s">
        <v>306</v>
      </c>
      <c r="D29" s="12" t="s">
        <v>307</v>
      </c>
      <c r="E29" s="85" t="s">
        <v>231</v>
      </c>
      <c r="F29" s="85" t="s">
        <v>232</v>
      </c>
      <c r="G29" s="123"/>
      <c r="H29" s="124" t="s">
        <v>308</v>
      </c>
      <c r="I29" s="168" t="s">
        <v>309</v>
      </c>
      <c r="J29" s="43">
        <v>11.1</v>
      </c>
      <c r="K29" s="4">
        <v>12</v>
      </c>
      <c r="L29" s="4" t="s">
        <v>310</v>
      </c>
      <c r="M29" s="4">
        <v>17.8</v>
      </c>
      <c r="N29" s="4" t="s">
        <v>310</v>
      </c>
      <c r="O29" s="4">
        <v>7.1</v>
      </c>
      <c r="P29" s="4">
        <v>17.2</v>
      </c>
      <c r="Q29" s="4">
        <v>18.2</v>
      </c>
      <c r="R29" s="4">
        <v>19.100000000000001</v>
      </c>
      <c r="S29" s="4" t="s">
        <v>310</v>
      </c>
      <c r="T29" s="4" t="s">
        <v>310</v>
      </c>
      <c r="U29" s="4">
        <v>10.9</v>
      </c>
      <c r="V29" s="4">
        <v>10.7</v>
      </c>
      <c r="W29" s="4">
        <v>13.7</v>
      </c>
      <c r="X29" s="54">
        <v>15.2</v>
      </c>
    </row>
    <row r="30" spans="1:24">
      <c r="A30" s="109"/>
      <c r="B30" s="110" t="s">
        <v>311</v>
      </c>
      <c r="C30" s="19"/>
      <c r="D30" s="20"/>
      <c r="E30" s="101"/>
      <c r="F30" s="101"/>
      <c r="G30" s="48"/>
      <c r="H30" s="66"/>
      <c r="I30" s="169"/>
      <c r="J30" s="111"/>
      <c r="K30" s="112"/>
      <c r="L30" s="112"/>
      <c r="M30" s="112"/>
      <c r="N30" s="112"/>
      <c r="O30" s="112"/>
      <c r="P30" s="112"/>
      <c r="Q30" s="112"/>
      <c r="R30" s="112"/>
      <c r="S30" s="112"/>
      <c r="T30" s="112"/>
      <c r="U30" s="112"/>
      <c r="V30" s="112"/>
      <c r="W30" s="112"/>
      <c r="X30" s="113"/>
    </row>
    <row r="31" spans="1:24">
      <c r="A31" s="114">
        <v>2006</v>
      </c>
      <c r="B31" t="s">
        <v>312</v>
      </c>
      <c r="C31" s="9" t="s">
        <v>210</v>
      </c>
      <c r="D31" s="5" t="s">
        <v>313</v>
      </c>
      <c r="E31" s="85" t="s">
        <v>212</v>
      </c>
      <c r="F31" s="85" t="s">
        <v>213</v>
      </c>
      <c r="G31" s="49"/>
      <c r="H31" s="47"/>
      <c r="I31" s="142">
        <v>2021</v>
      </c>
      <c r="J31" s="43">
        <v>32054</v>
      </c>
      <c r="K31" s="4">
        <v>26177</v>
      </c>
      <c r="L31" s="4">
        <v>18299</v>
      </c>
      <c r="M31" s="4">
        <v>32614</v>
      </c>
      <c r="N31" s="4">
        <v>23868</v>
      </c>
      <c r="O31" s="4">
        <v>16514</v>
      </c>
      <c r="P31" s="4">
        <v>38664</v>
      </c>
      <c r="Q31" s="4">
        <v>19085</v>
      </c>
      <c r="R31" s="4">
        <v>37641</v>
      </c>
      <c r="S31" s="4">
        <v>20456</v>
      </c>
      <c r="T31" s="4">
        <v>17565</v>
      </c>
      <c r="U31" s="4">
        <v>29235</v>
      </c>
      <c r="V31" s="4">
        <v>29460</v>
      </c>
      <c r="W31" s="4">
        <v>26682</v>
      </c>
      <c r="X31" s="54">
        <v>310083</v>
      </c>
    </row>
    <row r="32" spans="1:24">
      <c r="A32" s="114">
        <v>36</v>
      </c>
      <c r="B32" s="114" t="s">
        <v>314</v>
      </c>
      <c r="C32" s="9" t="s">
        <v>246</v>
      </c>
      <c r="D32" s="5" t="s">
        <v>315</v>
      </c>
      <c r="E32" s="85" t="s">
        <v>231</v>
      </c>
      <c r="F32" s="85" t="s">
        <v>232</v>
      </c>
      <c r="G32" s="49">
        <v>827</v>
      </c>
      <c r="H32" s="47" t="s">
        <v>258</v>
      </c>
      <c r="I32" s="142">
        <v>2021</v>
      </c>
      <c r="J32" s="43">
        <v>53.4</v>
      </c>
      <c r="K32" s="4">
        <v>48.4</v>
      </c>
      <c r="L32" s="4">
        <v>50.6</v>
      </c>
      <c r="M32" s="4">
        <v>69.599999999999994</v>
      </c>
      <c r="N32" s="4">
        <v>57.9</v>
      </c>
      <c r="O32" s="4">
        <v>42.5</v>
      </c>
      <c r="P32" s="4">
        <v>59.7</v>
      </c>
      <c r="Q32" s="4">
        <v>43</v>
      </c>
      <c r="R32" s="4">
        <v>57.8</v>
      </c>
      <c r="S32" s="4">
        <v>61.4</v>
      </c>
      <c r="T32" s="4">
        <v>59.6</v>
      </c>
      <c r="U32" s="4">
        <v>53.1</v>
      </c>
      <c r="V32" s="4">
        <v>61.2</v>
      </c>
      <c r="W32" s="4">
        <v>71.3</v>
      </c>
      <c r="X32" s="54">
        <v>57.7</v>
      </c>
    </row>
    <row r="33" spans="1:24">
      <c r="A33" s="109"/>
      <c r="B33" s="110" t="s">
        <v>316</v>
      </c>
      <c r="C33" s="125"/>
      <c r="D33" s="125"/>
      <c r="E33" s="101"/>
      <c r="F33" s="101"/>
      <c r="G33" s="48"/>
      <c r="H33" s="126"/>
      <c r="I33" s="170"/>
      <c r="J33" s="111"/>
      <c r="K33" s="112"/>
      <c r="L33" s="112"/>
      <c r="M33" s="112"/>
      <c r="N33" s="112"/>
      <c r="O33" s="112"/>
      <c r="P33" s="112"/>
      <c r="Q33" s="112"/>
      <c r="R33" s="112"/>
      <c r="S33" s="112"/>
      <c r="T33" s="112"/>
      <c r="U33" s="112"/>
      <c r="V33" s="112"/>
      <c r="W33" s="112"/>
      <c r="X33" s="113"/>
    </row>
    <row r="34" spans="1:24">
      <c r="A34" s="114">
        <v>8374</v>
      </c>
      <c r="B34" s="9" t="s">
        <v>317</v>
      </c>
      <c r="C34" s="9" t="s">
        <v>318</v>
      </c>
      <c r="D34" s="5" t="s">
        <v>319</v>
      </c>
      <c r="E34" s="85" t="s">
        <v>212</v>
      </c>
      <c r="F34" s="85" t="s">
        <v>213</v>
      </c>
      <c r="G34" s="52"/>
      <c r="H34" s="67" t="s">
        <v>320</v>
      </c>
      <c r="I34" s="168">
        <v>2019</v>
      </c>
      <c r="J34" s="43">
        <v>32.97</v>
      </c>
      <c r="K34" s="4">
        <v>36.17</v>
      </c>
      <c r="L34" s="4">
        <v>25</v>
      </c>
      <c r="M34" s="4">
        <v>3.03</v>
      </c>
      <c r="N34" s="4">
        <v>1.96</v>
      </c>
      <c r="O34" s="4">
        <v>21.15</v>
      </c>
      <c r="P34" s="4">
        <v>11.24</v>
      </c>
      <c r="Q34" s="4">
        <v>21.05</v>
      </c>
      <c r="R34" s="4">
        <v>20.93</v>
      </c>
      <c r="S34" s="4">
        <v>0</v>
      </c>
      <c r="T34" s="4">
        <v>11.63</v>
      </c>
      <c r="U34" s="4">
        <v>4.29</v>
      </c>
      <c r="V34" s="4">
        <v>10.96</v>
      </c>
      <c r="W34" s="4">
        <v>14.49</v>
      </c>
      <c r="X34" s="54">
        <v>12.57</v>
      </c>
    </row>
    <row r="35" spans="1:24">
      <c r="A35" s="114">
        <v>8375</v>
      </c>
      <c r="B35" s="9" t="s">
        <v>321</v>
      </c>
      <c r="C35" s="9" t="s">
        <v>318</v>
      </c>
      <c r="D35" s="5" t="s">
        <v>322</v>
      </c>
      <c r="E35" s="85" t="s">
        <v>212</v>
      </c>
      <c r="F35" s="85" t="s">
        <v>213</v>
      </c>
      <c r="G35" s="52"/>
      <c r="H35" s="67" t="s">
        <v>320</v>
      </c>
      <c r="I35" s="168">
        <v>2019</v>
      </c>
      <c r="J35" s="43">
        <v>32.97</v>
      </c>
      <c r="K35" s="4">
        <v>43.62</v>
      </c>
      <c r="L35" s="4">
        <v>30</v>
      </c>
      <c r="M35" s="4">
        <v>6.06</v>
      </c>
      <c r="N35" s="4">
        <v>7.84</v>
      </c>
      <c r="O35" s="4">
        <v>30.77</v>
      </c>
      <c r="P35" s="4">
        <v>14.61</v>
      </c>
      <c r="Q35" s="4">
        <v>22.81</v>
      </c>
      <c r="R35" s="4">
        <v>13.95</v>
      </c>
      <c r="S35" s="4">
        <v>0</v>
      </c>
      <c r="T35" s="4">
        <v>16.28</v>
      </c>
      <c r="U35" s="4">
        <v>4.29</v>
      </c>
      <c r="V35" s="4">
        <v>15.07</v>
      </c>
      <c r="W35" s="4">
        <v>13.04</v>
      </c>
      <c r="X35" s="54">
        <v>14.55</v>
      </c>
    </row>
    <row r="36" spans="1:24">
      <c r="A36" s="114">
        <v>8366</v>
      </c>
      <c r="B36" s="9" t="s">
        <v>323</v>
      </c>
      <c r="C36" s="9" t="s">
        <v>318</v>
      </c>
      <c r="D36" s="5" t="s">
        <v>324</v>
      </c>
      <c r="E36" s="85" t="s">
        <v>212</v>
      </c>
      <c r="F36" s="85" t="s">
        <v>213</v>
      </c>
      <c r="G36" s="52"/>
      <c r="H36" s="67" t="s">
        <v>320</v>
      </c>
      <c r="I36" s="168">
        <v>2019</v>
      </c>
      <c r="J36" s="43">
        <v>26.37</v>
      </c>
      <c r="K36" s="4">
        <v>25.53</v>
      </c>
      <c r="L36" s="4">
        <v>23.33</v>
      </c>
      <c r="M36" s="4">
        <v>4.55</v>
      </c>
      <c r="N36" s="4">
        <v>0</v>
      </c>
      <c r="O36" s="4">
        <v>17.309999999999999</v>
      </c>
      <c r="P36" s="4">
        <v>10.11</v>
      </c>
      <c r="Q36" s="4">
        <v>22.81</v>
      </c>
      <c r="R36" s="4">
        <v>11.63</v>
      </c>
      <c r="S36" s="4">
        <v>0</v>
      </c>
      <c r="T36" s="4">
        <v>9.3000000000000007</v>
      </c>
      <c r="U36" s="4">
        <v>4.29</v>
      </c>
      <c r="V36" s="4">
        <v>5.48</v>
      </c>
      <c r="W36" s="4">
        <v>10.14</v>
      </c>
      <c r="X36" s="54">
        <v>10.050000000000001</v>
      </c>
    </row>
    <row r="37" spans="1:24">
      <c r="A37" s="109"/>
      <c r="B37" s="110" t="s">
        <v>325</v>
      </c>
      <c r="C37" s="125"/>
      <c r="D37" s="125"/>
      <c r="E37" s="101"/>
      <c r="F37" s="101"/>
      <c r="G37" s="48"/>
      <c r="H37" s="126"/>
      <c r="I37" s="170"/>
      <c r="J37" s="111"/>
      <c r="K37" s="112"/>
      <c r="L37" s="112"/>
      <c r="M37" s="112"/>
      <c r="N37" s="112"/>
      <c r="O37" s="112"/>
      <c r="P37" s="112"/>
      <c r="Q37" s="112"/>
      <c r="R37" s="112"/>
      <c r="S37" s="112"/>
      <c r="T37" s="112"/>
      <c r="U37" s="112"/>
      <c r="V37" s="112"/>
      <c r="W37" s="112"/>
      <c r="X37" s="113"/>
    </row>
    <row r="38" spans="1:24">
      <c r="A38" s="13"/>
      <c r="B38" s="4" t="s">
        <v>326</v>
      </c>
      <c r="C38" s="13" t="s">
        <v>327</v>
      </c>
      <c r="D38" s="5" t="s">
        <v>328</v>
      </c>
      <c r="E38" s="85"/>
      <c r="F38" s="85"/>
      <c r="G38" s="43"/>
      <c r="H38" s="127"/>
      <c r="I38" s="171"/>
      <c r="J38" s="43">
        <v>3.9</v>
      </c>
      <c r="K38" s="4">
        <v>21.57</v>
      </c>
      <c r="L38" s="4">
        <v>2.27</v>
      </c>
      <c r="M38" s="4">
        <v>3.12</v>
      </c>
      <c r="N38" s="4">
        <v>3.19</v>
      </c>
      <c r="O38" s="4">
        <v>1.83</v>
      </c>
      <c r="P38" s="4">
        <v>6.96</v>
      </c>
      <c r="Q38" s="4">
        <v>2.4900000000000002</v>
      </c>
      <c r="R38" s="4">
        <v>6.06</v>
      </c>
      <c r="S38" s="4">
        <v>3.83</v>
      </c>
      <c r="T38" s="4">
        <v>1.26</v>
      </c>
      <c r="U38" s="4">
        <v>3.03</v>
      </c>
      <c r="V38" s="4">
        <v>2.7</v>
      </c>
      <c r="W38" s="4">
        <v>4.4400000000000004</v>
      </c>
      <c r="X38" s="54">
        <f>SUM(L38:W38)</f>
        <v>41.18</v>
      </c>
    </row>
    <row r="39" spans="1:24">
      <c r="A39" s="13"/>
      <c r="B39" s="4" t="s">
        <v>329</v>
      </c>
      <c r="C39" s="13" t="s">
        <v>327</v>
      </c>
      <c r="D39" s="5" t="s">
        <v>328</v>
      </c>
      <c r="E39" s="85"/>
      <c r="F39" s="85"/>
      <c r="G39" s="43"/>
      <c r="H39" s="127"/>
      <c r="I39" s="145"/>
      <c r="J39" s="43">
        <v>234.5</v>
      </c>
      <c r="K39" s="4">
        <v>1978.8</v>
      </c>
      <c r="L39" s="4">
        <v>149.5</v>
      </c>
      <c r="M39" s="4">
        <v>207.3</v>
      </c>
      <c r="N39" s="4">
        <v>345.7</v>
      </c>
      <c r="O39" s="4">
        <v>110.8</v>
      </c>
      <c r="P39" s="4">
        <v>597</v>
      </c>
      <c r="Q39" s="4">
        <v>154.4</v>
      </c>
      <c r="R39" s="4">
        <v>400.4</v>
      </c>
      <c r="S39" s="4">
        <v>305.10000000000002</v>
      </c>
      <c r="T39" s="4">
        <v>73.400000000000006</v>
      </c>
      <c r="U39" s="4">
        <v>202.1</v>
      </c>
      <c r="V39" s="4">
        <v>208.4</v>
      </c>
      <c r="W39" s="4">
        <v>428.2</v>
      </c>
      <c r="X39" s="54">
        <f>SUM(L39:W39)</f>
        <v>3182.2999999999997</v>
      </c>
    </row>
    <row r="40" spans="1:24">
      <c r="A40" s="13"/>
      <c r="B40" s="4" t="s">
        <v>330</v>
      </c>
      <c r="C40" s="13" t="s">
        <v>327</v>
      </c>
      <c r="D40" s="5" t="s">
        <v>328</v>
      </c>
      <c r="E40" s="85"/>
      <c r="F40" s="85"/>
      <c r="G40" s="43"/>
      <c r="H40" s="127"/>
      <c r="I40" s="145"/>
      <c r="J40" s="43">
        <v>2333</v>
      </c>
      <c r="K40" s="4">
        <v>23419</v>
      </c>
      <c r="L40" s="4">
        <v>1468</v>
      </c>
      <c r="M40" s="4">
        <v>2038</v>
      </c>
      <c r="N40" s="4">
        <v>3360</v>
      </c>
      <c r="O40" s="4">
        <v>1067</v>
      </c>
      <c r="P40" s="4">
        <v>6116</v>
      </c>
      <c r="Q40" s="4">
        <v>1563</v>
      </c>
      <c r="R40" s="4">
        <v>3947</v>
      </c>
      <c r="S40" s="4">
        <v>3174</v>
      </c>
      <c r="T40" s="4">
        <v>720</v>
      </c>
      <c r="U40" s="4">
        <v>2036</v>
      </c>
      <c r="V40" s="4">
        <v>2035</v>
      </c>
      <c r="W40" s="4">
        <v>4033</v>
      </c>
      <c r="X40" s="54">
        <f>SUM(L40:W40)</f>
        <v>31557</v>
      </c>
    </row>
  </sheetData>
  <dataValidations xWindow="1412" yWindow="401" count="2">
    <dataValidation type="list" allowBlank="1" showInputMessage="1" showErrorMessage="1" promptTitle="Administrative Area" prompt="Select the most detailed LA level available (e.g. Ward &gt; District &gt; County). _x000a_Ward availablity implies District and County levels." sqref="E3:E7 E21:E29 E38:E40 E31:E32 E34:E36 E9:E19" xr:uid="{25C3570B-A77C-45DB-ACC4-C0A3A98C966E}">
      <formula1>"County, District, Ward"</formula1>
    </dataValidation>
    <dataValidation type="list" allowBlank="1" showInputMessage="1" showErrorMessage="1" promptTitle="ONS Statistical Geo Level" prompt="Select the most detailed ONS geography available for this metric (e.g. OA &gt; LSOA &gt; MSOA)._x000a_Availability at OA implies LSOA and MSOA." sqref="F3:F7 F38:F40 F21:F29 F31:F32 F34:F36 F9:F19" xr:uid="{219BF5E2-2115-40C5-8071-56507CF140CF}">
      <formula1>"MSOA, LSOA, OA, None available"</formula1>
    </dataValidation>
  </dataValidations>
  <hyperlinks>
    <hyperlink ref="D31" r:id="rId1" xr:uid="{BAAC8636-877D-4C5D-9D65-3AEF978B419D}"/>
    <hyperlink ref="D17" r:id="rId2" display="https://www.ons.gov.uk/economy/regionalaccounts/grossdisposablehouseholdincome/datasets/regionalgrossdisposablehouseholdincomelocalauthoritiesbyitl1region" xr:uid="{CD427721-944F-4470-B4AF-55F0EA4C0F96}"/>
    <hyperlink ref="D14" r:id="rId3" xr:uid="{B24F695C-B784-4A14-9E33-D71CF2857F25}"/>
    <hyperlink ref="D18" r:id="rId4" display="https://www.ons.gov.uk/employmentandlabourmarket/peopleinwork/employmentandemployeetypes/bulletins/traveltoworkenglandandwales/census2021" xr:uid="{F19232EE-C73A-4821-A730-31E24C2FF13D}"/>
    <hyperlink ref="D13" r:id="rId5" xr:uid="{A1CABCD4-A431-4E1B-AF64-61974C9A0320}"/>
    <hyperlink ref="D9" r:id="rId6" xr:uid="{080DF225-71BB-4FC6-8CEF-77190A7A0EA9}"/>
    <hyperlink ref="D7" r:id="rId7" xr:uid="{54CCB322-CF98-44BF-9AD0-9283BFF74742}"/>
    <hyperlink ref="D26" r:id="rId8" xr:uid="{A473BA2A-2E61-4AF8-ABF6-0B5F1983B589}"/>
    <hyperlink ref="D21" r:id="rId9" xr:uid="{01D193C6-089C-4C98-8C32-4D1546DB4846}"/>
    <hyperlink ref="D34" r:id="rId10" xr:uid="{FBF56375-846D-4F1D-8546-8C5AD038795E}"/>
    <hyperlink ref="D35" r:id="rId11" xr:uid="{70D72A37-DBD1-4737-A7DC-31514B883505}"/>
    <hyperlink ref="D36" r:id="rId12" xr:uid="{D62CB3E8-F2F4-4933-AB8F-537250DD2494}"/>
    <hyperlink ref="D22" r:id="rId13" xr:uid="{99B460EA-7EA5-45CE-907C-19DD2251758D}"/>
    <hyperlink ref="D28" r:id="rId14" xr:uid="{0F77D3C7-102D-40F2-ADFB-FB6F1442040F}"/>
    <hyperlink ref="D32" r:id="rId15" xr:uid="{8A537665-D55A-4BEB-B2AF-64BD53881C3F}"/>
    <hyperlink ref="D4" r:id="rId16" xr:uid="{1BADD2F7-63E9-4BFB-9DF2-038665718696}"/>
    <hyperlink ref="D29" r:id="rId17" xr:uid="{5CF92396-24B3-4612-A98C-4920B2D965F2}"/>
    <hyperlink ref="D25" r:id="rId18" xr:uid="{19C7047C-239F-43E1-91D2-CC5DB7771A7D}"/>
    <hyperlink ref="D3" r:id="rId19" xr:uid="{632A64E9-7650-46D1-B915-78AE222EBFC2}"/>
    <hyperlink ref="D10" r:id="rId20" display="https://www.ons.gov.uk/releases/labourmarketandtraveltoworkcensus2021inenglandandwales" xr:uid="{9AAFD25A-FFDB-4C3C-AD60-0D21F4190266}"/>
    <hyperlink ref="D6" r:id="rId21" xr:uid="{50DE5E54-BE18-4281-962F-7D93803D7A92}"/>
    <hyperlink ref="D11" r:id="rId22" xr:uid="{A370C9FA-AF4E-41BE-83A2-886C091D8DFF}"/>
    <hyperlink ref="D38" r:id="rId23" xr:uid="{84CB89F3-225B-470E-8251-839768A35FCD}"/>
    <hyperlink ref="D39" r:id="rId24" xr:uid="{D8E84ED7-B264-4667-A4F4-45979A2240B8}"/>
    <hyperlink ref="D40" r:id="rId25" xr:uid="{DDA2837E-B668-458A-A95E-FE6720180CDF}"/>
    <hyperlink ref="D5" r:id="rId26" xr:uid="{9386F27A-1B7D-4FCD-8AF6-01EE95D9364D}"/>
    <hyperlink ref="D23" r:id="rId27" xr:uid="{06C09148-0597-4AEC-8614-DABA622B2345}"/>
    <hyperlink ref="D24" r:id="rId28" xr:uid="{7538C333-4D6F-4CB9-8114-4E5422049F10}"/>
    <hyperlink ref="D27" r:id="rId29" xr:uid="{D1478CB4-3D77-4942-AB81-D607AE6EDB61}"/>
  </hyperlinks>
  <pageMargins left="0.7" right="0.7" top="0.75" bottom="0.75" header="0.3" footer="0.3"/>
  <pageSetup paperSize="9" orientation="portrait" r:id="rId30"/>
  <legacyDrawing r:id="rId3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0AD71-F357-4CEA-94D4-724E72E33485}">
  <dimension ref="A1:X19"/>
  <sheetViews>
    <sheetView workbookViewId="0">
      <pane xSplit="2" ySplit="1" topLeftCell="I2" activePane="bottomRight" state="frozen"/>
      <selection pane="bottomRight" activeCell="J20" sqref="J20"/>
      <selection pane="bottomLeft" activeCell="A2" sqref="A2"/>
      <selection pane="topRight" activeCell="C1" sqref="C1"/>
    </sheetView>
  </sheetViews>
  <sheetFormatPr defaultRowHeight="14.45"/>
  <cols>
    <col min="1" max="1" width="11.85546875" customWidth="1"/>
    <col min="2" max="2" width="69.42578125" bestFit="1" customWidth="1"/>
    <col min="3" max="3" width="55.28515625" bestFit="1" customWidth="1"/>
    <col min="4" max="4" width="65.85546875" customWidth="1"/>
    <col min="5" max="6" width="16" customWidth="1"/>
    <col min="7" max="7" width="15.140625" bestFit="1" customWidth="1"/>
    <col min="8" max="8" width="50.5703125" bestFit="1" customWidth="1"/>
    <col min="9" max="9" width="37.5703125" customWidth="1"/>
  </cols>
  <sheetData>
    <row r="1" spans="1:24">
      <c r="A1" s="17" t="s">
        <v>0</v>
      </c>
      <c r="B1" s="17" t="s">
        <v>1</v>
      </c>
      <c r="C1" s="17" t="s">
        <v>2</v>
      </c>
      <c r="D1" s="17" t="s">
        <v>3</v>
      </c>
      <c r="E1" s="128" t="s">
        <v>4</v>
      </c>
      <c r="F1" s="128" t="s">
        <v>5</v>
      </c>
      <c r="G1" s="87" t="s">
        <v>6</v>
      </c>
      <c r="H1" s="128" t="s">
        <v>7</v>
      </c>
      <c r="I1" s="135" t="s">
        <v>8</v>
      </c>
      <c r="J1" s="65" t="s">
        <v>9</v>
      </c>
      <c r="K1" s="53" t="s">
        <v>10</v>
      </c>
      <c r="L1" s="53" t="s">
        <v>11</v>
      </c>
      <c r="M1" s="53" t="s">
        <v>12</v>
      </c>
      <c r="N1" s="53" t="s">
        <v>13</v>
      </c>
      <c r="O1" s="53" t="s">
        <v>14</v>
      </c>
      <c r="P1" s="53" t="s">
        <v>15</v>
      </c>
      <c r="Q1" s="53" t="s">
        <v>16</v>
      </c>
      <c r="R1" s="53" t="s">
        <v>17</v>
      </c>
      <c r="S1" s="53" t="s">
        <v>18</v>
      </c>
      <c r="T1" s="53" t="s">
        <v>19</v>
      </c>
      <c r="U1" s="53" t="s">
        <v>20</v>
      </c>
      <c r="V1" s="53" t="s">
        <v>21</v>
      </c>
      <c r="W1" s="55" t="s">
        <v>22</v>
      </c>
      <c r="X1" s="53" t="s">
        <v>23</v>
      </c>
    </row>
    <row r="2" spans="1:24">
      <c r="A2" s="22"/>
      <c r="B2" s="23" t="s">
        <v>331</v>
      </c>
      <c r="C2" s="22"/>
      <c r="D2" s="22"/>
      <c r="E2" s="96"/>
      <c r="F2" s="96"/>
      <c r="G2" s="44"/>
      <c r="H2" s="96"/>
      <c r="I2" s="139"/>
      <c r="J2" s="44"/>
      <c r="K2" s="23"/>
      <c r="L2" s="23"/>
      <c r="M2" s="23"/>
      <c r="N2" s="23"/>
      <c r="O2" s="23"/>
      <c r="P2" s="23"/>
      <c r="Q2" s="23"/>
      <c r="R2" s="23"/>
      <c r="S2" s="23"/>
      <c r="T2" s="23"/>
      <c r="U2" s="23"/>
      <c r="V2" s="23"/>
      <c r="W2" s="23"/>
      <c r="X2" s="23"/>
    </row>
    <row r="3" spans="1:24">
      <c r="A3" s="4">
        <v>442</v>
      </c>
      <c r="B3" s="7" t="s">
        <v>219</v>
      </c>
      <c r="C3" s="4" t="s">
        <v>210</v>
      </c>
      <c r="D3" s="5" t="s">
        <v>332</v>
      </c>
      <c r="E3" s="85" t="s">
        <v>212</v>
      </c>
      <c r="F3" s="85" t="s">
        <v>213</v>
      </c>
      <c r="G3" s="88"/>
      <c r="H3" s="85"/>
      <c r="I3" s="153">
        <v>2023</v>
      </c>
      <c r="J3" s="45">
        <v>13701.75</v>
      </c>
      <c r="K3" s="61">
        <v>3487.1</v>
      </c>
      <c r="L3" s="61">
        <v>11068.16</v>
      </c>
      <c r="M3" s="61">
        <v>20275.650000000001</v>
      </c>
      <c r="N3" s="61">
        <v>16569.189999999999</v>
      </c>
      <c r="O3" s="61">
        <v>7297.71</v>
      </c>
      <c r="P3" s="61">
        <v>56693.5</v>
      </c>
      <c r="Q3" s="61">
        <v>16940.27</v>
      </c>
      <c r="R3" s="61">
        <v>14228.85</v>
      </c>
      <c r="S3" s="61">
        <v>58318.02</v>
      </c>
      <c r="T3" s="61">
        <v>13804.09</v>
      </c>
      <c r="U3" s="61">
        <v>11318.52</v>
      </c>
      <c r="V3" s="61">
        <v>34663.300000000003</v>
      </c>
      <c r="W3" s="61">
        <v>28215.82</v>
      </c>
      <c r="X3" s="61">
        <v>289393.08</v>
      </c>
    </row>
    <row r="4" spans="1:24">
      <c r="A4" s="4"/>
      <c r="B4" s="8" t="s">
        <v>333</v>
      </c>
      <c r="C4" s="7" t="s">
        <v>334</v>
      </c>
      <c r="D4" s="5" t="s">
        <v>335</v>
      </c>
      <c r="E4" s="85"/>
      <c r="F4" s="85"/>
      <c r="G4" s="88"/>
      <c r="H4" s="85"/>
      <c r="I4" s="153"/>
      <c r="J4" s="45"/>
      <c r="K4" s="61"/>
      <c r="L4" s="61"/>
      <c r="M4" s="61"/>
      <c r="N4" s="61"/>
      <c r="O4" s="61"/>
      <c r="P4" s="61"/>
      <c r="Q4" s="61"/>
      <c r="R4" s="61"/>
      <c r="S4" s="61"/>
      <c r="T4" s="61"/>
      <c r="U4" s="61"/>
      <c r="V4" s="61"/>
      <c r="W4" s="61"/>
      <c r="X4" s="61"/>
    </row>
    <row r="5" spans="1:24">
      <c r="A5" s="22"/>
      <c r="B5" s="25" t="s">
        <v>336</v>
      </c>
      <c r="C5" s="22"/>
      <c r="D5" s="20"/>
      <c r="E5" s="84"/>
      <c r="F5" s="84"/>
      <c r="G5" s="89"/>
      <c r="H5" s="84"/>
      <c r="I5" s="154"/>
      <c r="J5" s="46"/>
      <c r="K5" s="62"/>
      <c r="L5" s="62"/>
      <c r="M5" s="62"/>
      <c r="N5" s="62"/>
      <c r="O5" s="62"/>
      <c r="P5" s="62"/>
      <c r="Q5" s="62"/>
      <c r="R5" s="62"/>
      <c r="S5" s="62"/>
      <c r="T5" s="62"/>
      <c r="U5" s="62"/>
      <c r="V5" s="62"/>
      <c r="W5" s="62"/>
      <c r="X5" s="62"/>
    </row>
    <row r="6" spans="1:24">
      <c r="A6" s="4"/>
      <c r="B6" s="8" t="s">
        <v>337</v>
      </c>
      <c r="C6" s="7" t="s">
        <v>338</v>
      </c>
      <c r="D6" s="5" t="s">
        <v>339</v>
      </c>
      <c r="E6" s="85"/>
      <c r="F6" s="85"/>
      <c r="G6" s="88"/>
      <c r="H6" s="85"/>
      <c r="I6" s="153"/>
      <c r="J6" s="45"/>
      <c r="K6" s="61"/>
      <c r="L6" s="61"/>
      <c r="M6" s="61"/>
      <c r="N6" s="61"/>
      <c r="O6" s="61"/>
      <c r="P6" s="61"/>
      <c r="Q6" s="61"/>
      <c r="R6" s="61"/>
      <c r="S6" s="61"/>
      <c r="T6" s="61"/>
      <c r="U6" s="61"/>
      <c r="V6" s="61"/>
      <c r="W6" s="61"/>
      <c r="X6" s="61"/>
    </row>
    <row r="7" spans="1:24">
      <c r="A7" s="4"/>
      <c r="B7" s="16" t="s">
        <v>340</v>
      </c>
      <c r="C7" s="7" t="s">
        <v>341</v>
      </c>
      <c r="D7" s="30" t="s">
        <v>342</v>
      </c>
      <c r="E7" s="85"/>
      <c r="F7" s="85"/>
      <c r="G7" s="88"/>
      <c r="H7" s="85"/>
      <c r="I7" s="153"/>
      <c r="J7" s="45"/>
      <c r="K7" s="63"/>
      <c r="L7" s="63"/>
      <c r="M7" s="63"/>
      <c r="N7" s="63"/>
      <c r="O7" s="63"/>
      <c r="P7" s="63"/>
      <c r="Q7" s="63"/>
      <c r="R7" s="63"/>
      <c r="S7" s="63"/>
      <c r="T7" s="63"/>
      <c r="U7" s="63"/>
      <c r="V7" s="63"/>
      <c r="W7" s="63"/>
      <c r="X7" s="63"/>
    </row>
    <row r="8" spans="1:24">
      <c r="A8" s="4">
        <v>23621</v>
      </c>
      <c r="B8" s="7" t="s">
        <v>343</v>
      </c>
      <c r="C8" s="4" t="s">
        <v>318</v>
      </c>
      <c r="D8" s="5" t="s">
        <v>344</v>
      </c>
      <c r="E8" s="85" t="s">
        <v>231</v>
      </c>
      <c r="F8" s="85" t="s">
        <v>232</v>
      </c>
      <c r="G8" s="45">
        <v>442</v>
      </c>
      <c r="H8" s="130" t="s">
        <v>219</v>
      </c>
      <c r="I8" s="152" t="s">
        <v>345</v>
      </c>
      <c r="J8" s="45">
        <v>38.200000000000003</v>
      </c>
      <c r="K8" s="61">
        <v>1.8</v>
      </c>
      <c r="L8" s="61">
        <v>9.5</v>
      </c>
      <c r="M8" s="61">
        <v>71.8</v>
      </c>
      <c r="N8" s="61">
        <v>10.6</v>
      </c>
      <c r="O8" s="61">
        <v>54.7</v>
      </c>
      <c r="P8" s="61">
        <v>2.7</v>
      </c>
      <c r="Q8" s="61">
        <v>12.1</v>
      </c>
      <c r="R8" s="61">
        <v>4.5999999999999996</v>
      </c>
      <c r="S8" s="61">
        <v>3</v>
      </c>
      <c r="T8" s="61">
        <v>22.2</v>
      </c>
      <c r="U8" s="61">
        <v>67.3</v>
      </c>
      <c r="V8" s="61">
        <v>89.5</v>
      </c>
      <c r="W8" s="61">
        <v>2.4</v>
      </c>
      <c r="X8" s="61">
        <v>0</v>
      </c>
    </row>
    <row r="9" spans="1:24">
      <c r="A9" s="7">
        <v>23628</v>
      </c>
      <c r="B9" s="7" t="s">
        <v>346</v>
      </c>
      <c r="C9" s="7" t="s">
        <v>318</v>
      </c>
      <c r="D9" s="5" t="s">
        <v>344</v>
      </c>
      <c r="E9" s="85" t="s">
        <v>231</v>
      </c>
      <c r="F9" s="85" t="s">
        <v>232</v>
      </c>
      <c r="G9" s="45">
        <v>442</v>
      </c>
      <c r="H9" s="130" t="s">
        <v>219</v>
      </c>
      <c r="I9" s="152" t="s">
        <v>345</v>
      </c>
      <c r="J9" s="45">
        <v>25.9</v>
      </c>
      <c r="K9" s="61">
        <v>86</v>
      </c>
      <c r="L9" s="61">
        <v>19.100000000000001</v>
      </c>
      <c r="M9" s="61">
        <v>16.2</v>
      </c>
      <c r="N9" s="61">
        <v>17.8</v>
      </c>
      <c r="O9" s="61">
        <v>26.1</v>
      </c>
      <c r="P9" s="61">
        <v>6.2</v>
      </c>
      <c r="Q9" s="61">
        <v>12.1</v>
      </c>
      <c r="R9" s="61">
        <v>24.6</v>
      </c>
      <c r="S9" s="61">
        <v>3.4</v>
      </c>
      <c r="T9" s="61">
        <v>13.8</v>
      </c>
      <c r="U9" s="61">
        <v>31.9</v>
      </c>
      <c r="V9" s="61">
        <v>11.3</v>
      </c>
      <c r="W9" s="61">
        <v>12.1</v>
      </c>
      <c r="X9" s="61">
        <v>0</v>
      </c>
    </row>
    <row r="10" spans="1:24">
      <c r="A10" s="22"/>
      <c r="B10" s="24" t="s">
        <v>347</v>
      </c>
      <c r="C10" s="22"/>
      <c r="D10" s="20"/>
      <c r="E10" s="84"/>
      <c r="F10" s="84"/>
      <c r="G10" s="46"/>
      <c r="H10" s="84"/>
      <c r="I10" s="154"/>
      <c r="J10" s="46"/>
      <c r="K10" s="64"/>
      <c r="L10" s="64"/>
      <c r="M10" s="64"/>
      <c r="N10" s="64"/>
      <c r="O10" s="64"/>
      <c r="P10" s="64"/>
      <c r="Q10" s="64"/>
      <c r="R10" s="64"/>
      <c r="S10" s="64"/>
      <c r="T10" s="64"/>
      <c r="U10" s="64"/>
      <c r="V10" s="64"/>
      <c r="W10" s="64"/>
      <c r="X10" s="64"/>
    </row>
    <row r="11" spans="1:24">
      <c r="A11" s="4">
        <v>9190</v>
      </c>
      <c r="B11" s="7" t="s">
        <v>348</v>
      </c>
      <c r="C11" s="7" t="s">
        <v>349</v>
      </c>
      <c r="D11" s="5" t="s">
        <v>350</v>
      </c>
      <c r="E11" s="85" t="s">
        <v>231</v>
      </c>
      <c r="F11" s="85" t="s">
        <v>232</v>
      </c>
      <c r="G11" s="45">
        <v>3281</v>
      </c>
      <c r="H11" s="97" t="s">
        <v>209</v>
      </c>
      <c r="I11" s="153">
        <v>2011</v>
      </c>
      <c r="J11" s="45">
        <v>4.7</v>
      </c>
      <c r="K11" s="61">
        <v>0.4</v>
      </c>
      <c r="L11" s="61">
        <v>5.0999999999999996</v>
      </c>
      <c r="M11" s="61">
        <v>30.9</v>
      </c>
      <c r="N11" s="61">
        <v>22.3</v>
      </c>
      <c r="O11" s="61">
        <v>9.6</v>
      </c>
      <c r="P11" s="61">
        <v>29.8</v>
      </c>
      <c r="Q11" s="61">
        <v>25.7</v>
      </c>
      <c r="R11" s="61">
        <v>5.8</v>
      </c>
      <c r="S11" s="61">
        <v>93</v>
      </c>
      <c r="T11" s="61">
        <v>5.2</v>
      </c>
      <c r="U11" s="61">
        <v>1.7</v>
      </c>
      <c r="V11" s="61">
        <v>38.299999999999997</v>
      </c>
      <c r="W11" s="61">
        <v>52.7</v>
      </c>
      <c r="X11" s="61">
        <v>25</v>
      </c>
    </row>
    <row r="12" spans="1:24">
      <c r="A12" s="4">
        <v>176</v>
      </c>
      <c r="B12" s="8" t="s">
        <v>218</v>
      </c>
      <c r="C12" s="4" t="s">
        <v>210</v>
      </c>
      <c r="D12" s="5" t="s">
        <v>211</v>
      </c>
      <c r="E12" s="85" t="s">
        <v>212</v>
      </c>
      <c r="F12" s="85" t="s">
        <v>213</v>
      </c>
      <c r="G12" s="45">
        <v>442</v>
      </c>
      <c r="H12" s="130" t="s">
        <v>219</v>
      </c>
      <c r="I12" s="152">
        <v>2024</v>
      </c>
      <c r="J12" s="186">
        <v>11.862718265914937</v>
      </c>
      <c r="K12" s="187">
        <v>41.34983223882309</v>
      </c>
      <c r="L12" s="187">
        <v>8.9656275297791144</v>
      </c>
      <c r="M12" s="187">
        <v>5.959808933375748</v>
      </c>
      <c r="N12" s="187">
        <v>5.1569811197771287</v>
      </c>
      <c r="O12" s="187">
        <v>11.792466403844493</v>
      </c>
      <c r="P12" s="187">
        <v>2.5577182569430357</v>
      </c>
      <c r="Q12" s="187">
        <v>5.8899297354764713</v>
      </c>
      <c r="R12" s="187">
        <v>11.446040966065423</v>
      </c>
      <c r="S12" s="187">
        <v>1.1281933097179913</v>
      </c>
      <c r="T12" s="187">
        <v>5.2915476500080771</v>
      </c>
      <c r="U12" s="187">
        <v>10.258673395461598</v>
      </c>
      <c r="V12" s="187">
        <v>3.5194283290973449</v>
      </c>
      <c r="W12" s="187">
        <v>4.2083838073818161</v>
      </c>
      <c r="X12" s="187">
        <v>4.4745852250509932</v>
      </c>
    </row>
    <row r="13" spans="1:24">
      <c r="A13" s="22"/>
      <c r="B13" s="24" t="s">
        <v>351</v>
      </c>
      <c r="C13" s="22"/>
      <c r="D13" s="20"/>
      <c r="E13" s="84"/>
      <c r="F13" s="84"/>
      <c r="G13" s="89"/>
      <c r="H13" s="84"/>
      <c r="I13" s="154"/>
      <c r="J13" s="46"/>
      <c r="K13" s="64"/>
      <c r="L13" s="64"/>
      <c r="M13" s="64"/>
      <c r="N13" s="64"/>
      <c r="O13" s="64"/>
      <c r="P13" s="64"/>
      <c r="Q13" s="64"/>
      <c r="R13" s="64"/>
      <c r="S13" s="64"/>
      <c r="T13" s="64"/>
      <c r="U13" s="64"/>
      <c r="V13" s="64"/>
      <c r="W13" s="64"/>
      <c r="X13" s="64"/>
    </row>
    <row r="14" spans="1:24" s="2" customFormat="1">
      <c r="A14" s="4">
        <v>3839</v>
      </c>
      <c r="B14" s="4" t="s">
        <v>352</v>
      </c>
      <c r="C14" s="4" t="s">
        <v>353</v>
      </c>
      <c r="D14" s="5" t="s">
        <v>354</v>
      </c>
      <c r="E14" s="85" t="s">
        <v>231</v>
      </c>
      <c r="F14" s="85" t="s">
        <v>232</v>
      </c>
      <c r="G14" s="90"/>
      <c r="H14" s="137" t="s">
        <v>355</v>
      </c>
      <c r="I14" s="151">
        <v>2016</v>
      </c>
      <c r="J14" s="45">
        <v>99.93</v>
      </c>
      <c r="K14" s="61">
        <v>100</v>
      </c>
      <c r="L14" s="61">
        <v>99.87</v>
      </c>
      <c r="M14" s="61">
        <v>99.87</v>
      </c>
      <c r="N14" s="61">
        <v>98.23</v>
      </c>
      <c r="O14" s="61">
        <v>99.86</v>
      </c>
      <c r="P14" s="61">
        <v>98.31</v>
      </c>
      <c r="Q14" s="61">
        <v>98.66</v>
      </c>
      <c r="R14" s="61">
        <v>99.95</v>
      </c>
      <c r="S14" s="61">
        <v>95.37</v>
      </c>
      <c r="T14" s="61">
        <v>99.37</v>
      </c>
      <c r="U14" s="61">
        <v>99.94</v>
      </c>
      <c r="V14" s="61">
        <v>98.75</v>
      </c>
      <c r="W14" s="61">
        <v>98.85</v>
      </c>
      <c r="X14" s="61">
        <v>88.73</v>
      </c>
    </row>
    <row r="15" spans="1:24">
      <c r="A15" s="4">
        <v>3844</v>
      </c>
      <c r="B15" s="4" t="s">
        <v>356</v>
      </c>
      <c r="C15" s="4" t="s">
        <v>353</v>
      </c>
      <c r="D15" s="5" t="s">
        <v>357</v>
      </c>
      <c r="E15" s="85" t="s">
        <v>231</v>
      </c>
      <c r="F15" s="85" t="s">
        <v>232</v>
      </c>
      <c r="G15" s="45">
        <v>442</v>
      </c>
      <c r="H15" s="138" t="s">
        <v>219</v>
      </c>
      <c r="I15" s="152">
        <v>2016</v>
      </c>
      <c r="J15" s="45">
        <v>95.58</v>
      </c>
      <c r="K15" s="61">
        <v>99.91</v>
      </c>
      <c r="L15" s="61">
        <v>93.2</v>
      </c>
      <c r="M15" s="61">
        <v>98.47</v>
      </c>
      <c r="N15" s="61">
        <v>99.26</v>
      </c>
      <c r="O15" s="61">
        <v>98.41</v>
      </c>
      <c r="P15" s="61">
        <v>85</v>
      </c>
      <c r="Q15" s="61">
        <v>89.79</v>
      </c>
      <c r="R15" s="61">
        <v>95.97</v>
      </c>
      <c r="S15" s="61">
        <v>75.77</v>
      </c>
      <c r="T15" s="61">
        <v>95.36</v>
      </c>
      <c r="U15" s="61">
        <v>99.2</v>
      </c>
      <c r="V15" s="61">
        <v>98.69</v>
      </c>
      <c r="W15" s="61">
        <v>93.96</v>
      </c>
      <c r="X15" s="61">
        <v>60.03</v>
      </c>
    </row>
    <row r="16" spans="1:24">
      <c r="A16" s="4">
        <v>3849</v>
      </c>
      <c r="B16" s="4" t="s">
        <v>358</v>
      </c>
      <c r="C16" s="4" t="s">
        <v>353</v>
      </c>
      <c r="D16" s="5" t="s">
        <v>359</v>
      </c>
      <c r="E16" s="85" t="s">
        <v>231</v>
      </c>
      <c r="F16" s="85" t="s">
        <v>232</v>
      </c>
      <c r="G16" s="90"/>
      <c r="H16" s="137" t="s">
        <v>360</v>
      </c>
      <c r="I16" s="151">
        <v>2016</v>
      </c>
      <c r="J16" s="45">
        <v>86.33</v>
      </c>
      <c r="K16" s="61">
        <v>93.56</v>
      </c>
      <c r="L16" s="61">
        <v>79.97</v>
      </c>
      <c r="M16" s="61">
        <v>79.760000000000005</v>
      </c>
      <c r="N16" s="61">
        <v>63.48</v>
      </c>
      <c r="O16" s="61">
        <v>89.86</v>
      </c>
      <c r="P16" s="61">
        <v>79.81</v>
      </c>
      <c r="Q16" s="61">
        <v>71.81</v>
      </c>
      <c r="R16" s="61">
        <v>86.51</v>
      </c>
      <c r="S16" s="61">
        <v>80</v>
      </c>
      <c r="T16" s="61">
        <v>83.78</v>
      </c>
      <c r="U16" s="61">
        <v>93.35</v>
      </c>
      <c r="V16" s="61">
        <v>61.87</v>
      </c>
      <c r="W16" s="61">
        <v>76.61</v>
      </c>
      <c r="X16" s="61">
        <v>56.51</v>
      </c>
    </row>
    <row r="17" spans="1:24">
      <c r="A17" s="4">
        <v>3854</v>
      </c>
      <c r="B17" s="4" t="s">
        <v>361</v>
      </c>
      <c r="C17" s="4" t="s">
        <v>353</v>
      </c>
      <c r="D17" s="5" t="s">
        <v>362</v>
      </c>
      <c r="E17" s="85" t="s">
        <v>231</v>
      </c>
      <c r="F17" s="85" t="s">
        <v>232</v>
      </c>
      <c r="G17" s="90"/>
      <c r="H17" s="137" t="s">
        <v>363</v>
      </c>
      <c r="I17" s="151">
        <v>2016</v>
      </c>
      <c r="J17" s="45">
        <v>88.46</v>
      </c>
      <c r="K17" s="61">
        <v>80</v>
      </c>
      <c r="L17" s="61">
        <v>96.19</v>
      </c>
      <c r="M17" s="61">
        <v>88.61</v>
      </c>
      <c r="N17" s="61">
        <v>74.150000000000006</v>
      </c>
      <c r="O17" s="61">
        <v>81.66</v>
      </c>
      <c r="P17" s="61">
        <v>92.76</v>
      </c>
      <c r="Q17" s="61">
        <v>90</v>
      </c>
      <c r="R17" s="61">
        <v>77.12</v>
      </c>
      <c r="S17" s="61" t="s">
        <v>288</v>
      </c>
      <c r="T17" s="61">
        <v>88.89</v>
      </c>
      <c r="U17" s="61">
        <v>87.92</v>
      </c>
      <c r="V17" s="61">
        <v>96.95</v>
      </c>
      <c r="W17" s="61">
        <v>90.07</v>
      </c>
      <c r="X17" s="61">
        <v>62.17</v>
      </c>
    </row>
    <row r="19" spans="1:24">
      <c r="J19">
        <f>J3*(J8/100)</f>
        <v>5234.0685000000003</v>
      </c>
      <c r="K19">
        <f t="shared" ref="K19:N19" si="0">K3*(K8/100)</f>
        <v>62.767800000000008</v>
      </c>
      <c r="L19">
        <f t="shared" si="0"/>
        <v>1051.4752000000001</v>
      </c>
      <c r="M19">
        <f t="shared" si="0"/>
        <v>14557.9167</v>
      </c>
      <c r="N19">
        <f t="shared" si="0"/>
        <v>1756.3341399999997</v>
      </c>
    </row>
  </sheetData>
  <dataValidations count="2">
    <dataValidation type="list" allowBlank="1" showInputMessage="1" showErrorMessage="1" promptTitle="ONS Statistical Geo Level" prompt="Select the most detailed ONS geography available for this metric (e.g. OA &gt; LSOA &gt; MSOA)._x000a_Availability at OA implies LSOA and MSOA." sqref="F11:F12 F3:F4 F6:F9 F14:F17" xr:uid="{62D3AC08-C436-4291-BE37-81A0158FB5A5}">
      <formula1>"MSOA, LSOA, OA, None available"</formula1>
    </dataValidation>
    <dataValidation type="list" allowBlank="1" showInputMessage="1" showErrorMessage="1" promptTitle="Administrative Area" prompt="Select the most detailed LA level available (e.g. Ward &gt; District &gt; County). _x000a_Ward availablity implies District and County levels." sqref="E11:E12 E3:E4 E6:E9 E14:E17" xr:uid="{F5FF6187-D1B0-4D4D-B1F3-AB159B30E933}">
      <formula1>"County, District, Ward"</formula1>
    </dataValidation>
  </dataValidations>
  <hyperlinks>
    <hyperlink ref="D12" r:id="rId1" display="http://id.esd.org.uk/metricType/176" xr:uid="{DA1BE56B-945C-45B1-9FF7-A3BBB7B972F7}"/>
    <hyperlink ref="D11" r:id="rId2" xr:uid="{ACE96789-FC8B-4EF9-9493-B820C02F8CC2}"/>
    <hyperlink ref="D6" r:id="rId3" display="https://www.gov.uk/government/statistics/land-use-in-england-2022" xr:uid="{F7D99E2D-887C-4063-ACD6-52EAA63F1946}"/>
    <hyperlink ref="C6" r:id="rId4" display="https://www.gov.uk/government/organisations/department-for-levelling-up-housing-and-communities" xr:uid="{BE26D6D3-4433-42F3-A282-78933D31E03A}"/>
    <hyperlink ref="D15" r:id="rId5" xr:uid="{8070255E-8C6A-481D-9E49-B5A531666A24}"/>
    <hyperlink ref="D16" r:id="rId6" xr:uid="{2CB7A93F-6582-47A2-B33F-86982DBDC44C}"/>
    <hyperlink ref="D17" r:id="rId7" xr:uid="{392999D6-BB2A-49B1-B7D4-FA8C5AF7FEF7}"/>
    <hyperlink ref="D14" r:id="rId8" xr:uid="{DCBF5C61-0F0A-4271-B2EE-0C53C15C199C}"/>
    <hyperlink ref="D4" r:id="rId9" xr:uid="{F7BB31BD-FD0E-4008-97FF-ABFD10D0D92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5F99B-4D18-437F-94D4-4C591ACCB51E}">
  <dimension ref="A1:X12"/>
  <sheetViews>
    <sheetView workbookViewId="0">
      <pane xSplit="2" ySplit="1" topLeftCell="I2" activePane="bottomRight" state="frozen"/>
      <selection pane="bottomRight" activeCell="C21" sqref="C21"/>
      <selection pane="bottomLeft" activeCell="A4" sqref="A4"/>
      <selection pane="topRight" activeCell="C1" sqref="C1"/>
    </sheetView>
  </sheetViews>
  <sheetFormatPr defaultRowHeight="14.45"/>
  <cols>
    <col min="1" max="1" width="10.140625" bestFit="1" customWidth="1"/>
    <col min="2" max="2" width="83.5703125" bestFit="1" customWidth="1"/>
    <col min="3" max="3" width="50.7109375" customWidth="1"/>
    <col min="4" max="4" width="44.28515625" bestFit="1" customWidth="1"/>
    <col min="5" max="6" width="16" customWidth="1"/>
    <col min="8" max="8" width="31.28515625" bestFit="1" customWidth="1"/>
    <col min="9" max="9" width="31.28515625" customWidth="1"/>
  </cols>
  <sheetData>
    <row r="1" spans="1:24">
      <c r="A1" s="17" t="s">
        <v>0</v>
      </c>
      <c r="B1" s="17" t="s">
        <v>1</v>
      </c>
      <c r="C1" s="17" t="s">
        <v>2</v>
      </c>
      <c r="D1" s="17" t="s">
        <v>3</v>
      </c>
      <c r="E1" s="128" t="s">
        <v>4</v>
      </c>
      <c r="F1" s="128" t="s">
        <v>5</v>
      </c>
      <c r="G1" s="42" t="s">
        <v>6</v>
      </c>
      <c r="H1" s="131" t="s">
        <v>7</v>
      </c>
      <c r="I1" s="135" t="s">
        <v>8</v>
      </c>
      <c r="J1" s="68" t="s">
        <v>9</v>
      </c>
      <c r="K1" s="53" t="s">
        <v>10</v>
      </c>
      <c r="L1" s="53" t="s">
        <v>11</v>
      </c>
      <c r="M1" s="53" t="s">
        <v>12</v>
      </c>
      <c r="N1" s="53" t="s">
        <v>13</v>
      </c>
      <c r="O1" s="53" t="s">
        <v>14</v>
      </c>
      <c r="P1" s="53" t="s">
        <v>15</v>
      </c>
      <c r="Q1" s="53" t="s">
        <v>16</v>
      </c>
      <c r="R1" s="53" t="s">
        <v>17</v>
      </c>
      <c r="S1" s="53" t="s">
        <v>18</v>
      </c>
      <c r="T1" s="53" t="s">
        <v>19</v>
      </c>
      <c r="U1" s="53" t="s">
        <v>20</v>
      </c>
      <c r="V1" s="53" t="s">
        <v>21</v>
      </c>
      <c r="W1" s="55" t="s">
        <v>22</v>
      </c>
      <c r="X1" s="53" t="s">
        <v>23</v>
      </c>
    </row>
    <row r="2" spans="1:24">
      <c r="A2" s="22"/>
      <c r="B2" s="23" t="s">
        <v>364</v>
      </c>
      <c r="C2" s="22"/>
      <c r="D2" s="22"/>
      <c r="E2" s="96"/>
      <c r="F2" s="96"/>
      <c r="G2" s="48"/>
      <c r="H2" s="66"/>
      <c r="I2" s="144"/>
      <c r="J2" s="56"/>
      <c r="K2" s="33"/>
      <c r="L2" s="33"/>
      <c r="M2" s="33"/>
      <c r="N2" s="33"/>
      <c r="O2" s="33"/>
      <c r="P2" s="33"/>
      <c r="Q2" s="33"/>
      <c r="R2" s="33"/>
      <c r="S2" s="33"/>
      <c r="T2" s="33"/>
      <c r="U2" s="33"/>
      <c r="V2" s="33"/>
      <c r="W2" s="33"/>
      <c r="X2" s="33"/>
    </row>
    <row r="3" spans="1:24">
      <c r="A3" s="4">
        <v>12022</v>
      </c>
      <c r="B3" s="8" t="s">
        <v>365</v>
      </c>
      <c r="C3" s="10" t="s">
        <v>306</v>
      </c>
      <c r="D3" s="5" t="s">
        <v>366</v>
      </c>
      <c r="E3" s="85" t="s">
        <v>231</v>
      </c>
      <c r="F3" s="85"/>
      <c r="G3" s="49">
        <v>3281</v>
      </c>
      <c r="H3" s="47" t="s">
        <v>367</v>
      </c>
      <c r="I3" s="151" t="s">
        <v>368</v>
      </c>
      <c r="J3" s="43">
        <v>60.3</v>
      </c>
      <c r="K3" s="4">
        <v>61.9</v>
      </c>
      <c r="L3" s="4">
        <v>77.099999999999994</v>
      </c>
      <c r="M3" s="4">
        <v>32.6</v>
      </c>
      <c r="N3" s="4">
        <v>23.7</v>
      </c>
      <c r="O3" s="4">
        <v>67.900000000000006</v>
      </c>
      <c r="P3" s="4">
        <v>36.200000000000003</v>
      </c>
      <c r="Q3" s="4">
        <v>45.2</v>
      </c>
      <c r="R3" s="4">
        <v>50.6</v>
      </c>
      <c r="S3" s="4">
        <v>25.2</v>
      </c>
      <c r="T3" s="4">
        <v>43.2</v>
      </c>
      <c r="U3" s="4">
        <v>26.7</v>
      </c>
      <c r="V3" s="4">
        <v>31.7</v>
      </c>
      <c r="W3" s="4">
        <v>26.9</v>
      </c>
      <c r="X3" s="4">
        <v>40.700000000000003</v>
      </c>
    </row>
    <row r="4" spans="1:24">
      <c r="A4" s="4">
        <v>1069</v>
      </c>
      <c r="B4" s="4" t="s">
        <v>369</v>
      </c>
      <c r="C4" s="10" t="s">
        <v>210</v>
      </c>
      <c r="D4" s="5" t="s">
        <v>370</v>
      </c>
      <c r="E4" s="85" t="s">
        <v>231</v>
      </c>
      <c r="F4" s="85"/>
      <c r="G4" s="49">
        <v>3281</v>
      </c>
      <c r="H4" s="47" t="s">
        <v>367</v>
      </c>
      <c r="I4" s="151" t="s">
        <v>259</v>
      </c>
      <c r="J4" s="43">
        <v>13939</v>
      </c>
      <c r="K4" s="4">
        <v>22104</v>
      </c>
      <c r="L4" s="4">
        <v>10281</v>
      </c>
      <c r="M4" s="4">
        <v>7119</v>
      </c>
      <c r="N4" s="4">
        <v>4625</v>
      </c>
      <c r="O4" s="4">
        <v>8396</v>
      </c>
      <c r="P4" s="4">
        <v>10939</v>
      </c>
      <c r="Q4" s="4">
        <v>6692</v>
      </c>
      <c r="R4" s="4">
        <v>16172</v>
      </c>
      <c r="S4" s="4">
        <v>2503</v>
      </c>
      <c r="T4" s="4">
        <v>4890</v>
      </c>
      <c r="U4" s="4">
        <v>6779</v>
      </c>
      <c r="V4" s="4">
        <v>5945</v>
      </c>
      <c r="W4" s="4">
        <v>7270</v>
      </c>
      <c r="X4" s="4">
        <v>91611</v>
      </c>
    </row>
    <row r="5" spans="1:24">
      <c r="A5" s="4">
        <v>3809</v>
      </c>
      <c r="B5" s="4" t="s">
        <v>371</v>
      </c>
      <c r="C5" s="10" t="s">
        <v>210</v>
      </c>
      <c r="D5" s="5" t="s">
        <v>372</v>
      </c>
      <c r="E5" s="85" t="s">
        <v>231</v>
      </c>
      <c r="F5" s="85"/>
      <c r="G5" s="49"/>
      <c r="H5" s="47"/>
      <c r="I5" s="151" t="s">
        <v>259</v>
      </c>
      <c r="J5" s="43">
        <v>1911</v>
      </c>
      <c r="K5" s="4">
        <v>2919</v>
      </c>
      <c r="L5" s="4">
        <v>1284</v>
      </c>
      <c r="M5" s="4">
        <v>892</v>
      </c>
      <c r="N5" s="4">
        <v>537</v>
      </c>
      <c r="O5" s="4">
        <v>1056</v>
      </c>
      <c r="P5" s="4">
        <v>1351</v>
      </c>
      <c r="Q5" s="4">
        <v>882</v>
      </c>
      <c r="R5" s="4">
        <v>2372</v>
      </c>
      <c r="S5" s="4">
        <v>287</v>
      </c>
      <c r="T5" s="4">
        <v>640</v>
      </c>
      <c r="U5" s="4">
        <v>790</v>
      </c>
      <c r="V5" s="4">
        <v>740</v>
      </c>
      <c r="W5" s="4">
        <v>915</v>
      </c>
      <c r="X5" s="4">
        <v>11746</v>
      </c>
    </row>
    <row r="6" spans="1:24">
      <c r="A6" s="4"/>
      <c r="B6" s="4" t="s">
        <v>373</v>
      </c>
      <c r="C6" s="10" t="s">
        <v>374</v>
      </c>
      <c r="D6" s="108" t="s">
        <v>375</v>
      </c>
      <c r="E6" s="41"/>
      <c r="F6" s="85"/>
      <c r="G6" s="51"/>
      <c r="H6" s="47"/>
      <c r="I6" s="151"/>
      <c r="J6" s="43">
        <v>5714</v>
      </c>
      <c r="K6" s="4">
        <v>9464</v>
      </c>
      <c r="L6" s="4">
        <v>3754</v>
      </c>
      <c r="M6" s="4">
        <v>2980</v>
      </c>
      <c r="N6" s="4">
        <v>2024</v>
      </c>
      <c r="O6" s="4">
        <v>3463</v>
      </c>
      <c r="P6" s="4">
        <v>4209</v>
      </c>
      <c r="Q6" s="4">
        <v>2880</v>
      </c>
      <c r="R6" s="4">
        <v>6083</v>
      </c>
      <c r="S6" s="4">
        <v>968</v>
      </c>
      <c r="T6" s="4">
        <v>1993</v>
      </c>
      <c r="U6" s="4">
        <v>2643</v>
      </c>
      <c r="V6" s="4">
        <v>2416</v>
      </c>
      <c r="W6" s="4">
        <v>3037</v>
      </c>
      <c r="X6" s="4"/>
    </row>
    <row r="7" spans="1:24">
      <c r="A7" s="4"/>
      <c r="B7" s="4" t="s">
        <v>376</v>
      </c>
      <c r="C7" s="10" t="s">
        <v>374</v>
      </c>
      <c r="D7" s="108" t="s">
        <v>375</v>
      </c>
      <c r="E7" s="41"/>
      <c r="F7" s="85"/>
      <c r="G7" s="51"/>
      <c r="H7" s="47"/>
      <c r="I7" s="151"/>
      <c r="J7" s="43">
        <v>5446</v>
      </c>
      <c r="K7" s="4">
        <v>8931</v>
      </c>
      <c r="L7" s="4">
        <v>3948</v>
      </c>
      <c r="M7" s="4">
        <v>2929</v>
      </c>
      <c r="N7" s="4">
        <v>2056</v>
      </c>
      <c r="O7" s="4">
        <v>3557</v>
      </c>
      <c r="P7" s="4">
        <v>4650</v>
      </c>
      <c r="Q7" s="4">
        <v>3197</v>
      </c>
      <c r="R7" s="4">
        <v>7083</v>
      </c>
      <c r="S7" s="4">
        <v>1088</v>
      </c>
      <c r="T7" s="4">
        <v>2293</v>
      </c>
      <c r="U7" s="4">
        <v>3130</v>
      </c>
      <c r="V7" s="4">
        <v>2550</v>
      </c>
      <c r="W7" s="4">
        <v>2876</v>
      </c>
      <c r="X7" s="4"/>
    </row>
    <row r="8" spans="1:24">
      <c r="A8" s="4"/>
      <c r="B8" s="4" t="s">
        <v>377</v>
      </c>
      <c r="C8" s="10" t="s">
        <v>374</v>
      </c>
      <c r="D8" s="108" t="s">
        <v>375</v>
      </c>
      <c r="E8" s="41"/>
      <c r="F8" s="85"/>
      <c r="G8" s="51"/>
      <c r="H8" s="47"/>
      <c r="I8" s="151"/>
      <c r="J8" s="43">
        <v>13530</v>
      </c>
      <c r="K8" s="4">
        <v>21482</v>
      </c>
      <c r="L8" s="4">
        <v>9771</v>
      </c>
      <c r="M8" s="4">
        <v>6766</v>
      </c>
      <c r="N8" s="4">
        <v>4669</v>
      </c>
      <c r="O8" s="4">
        <v>8313</v>
      </c>
      <c r="P8" s="4">
        <v>10686</v>
      </c>
      <c r="Q8" s="4">
        <v>6617</v>
      </c>
      <c r="R8" s="4">
        <v>15807</v>
      </c>
      <c r="S8" s="4">
        <v>2326</v>
      </c>
      <c r="T8" s="4">
        <v>4670</v>
      </c>
      <c r="U8" s="4">
        <v>6503</v>
      </c>
      <c r="V8" s="4">
        <v>5694</v>
      </c>
      <c r="W8" s="4">
        <v>6960</v>
      </c>
      <c r="X8" s="4"/>
    </row>
    <row r="9" spans="1:24">
      <c r="A9" s="22"/>
      <c r="B9" s="23" t="s">
        <v>378</v>
      </c>
      <c r="C9" s="19"/>
      <c r="D9" s="20"/>
      <c r="E9" s="60"/>
      <c r="F9" s="60"/>
      <c r="G9" s="48"/>
      <c r="H9" s="66"/>
      <c r="I9" s="156"/>
      <c r="J9" s="56"/>
      <c r="K9" s="33"/>
      <c r="L9" s="33"/>
      <c r="M9" s="33"/>
      <c r="N9" s="33"/>
      <c r="O9" s="33"/>
      <c r="P9" s="33"/>
      <c r="Q9" s="33"/>
      <c r="R9" s="33"/>
      <c r="S9" s="33"/>
      <c r="T9" s="33"/>
      <c r="U9" s="33"/>
      <c r="V9" s="33"/>
      <c r="W9" s="33"/>
      <c r="X9" s="33"/>
    </row>
    <row r="10" spans="1:24">
      <c r="A10" s="4">
        <v>8368</v>
      </c>
      <c r="B10" s="8" t="s">
        <v>379</v>
      </c>
      <c r="C10" s="10" t="s">
        <v>318</v>
      </c>
      <c r="D10" s="5" t="s">
        <v>380</v>
      </c>
      <c r="E10" s="85" t="s">
        <v>212</v>
      </c>
      <c r="F10" s="85" t="s">
        <v>213</v>
      </c>
      <c r="G10" s="52"/>
      <c r="H10" s="67" t="s">
        <v>320</v>
      </c>
      <c r="I10" s="151">
        <v>2019</v>
      </c>
      <c r="J10" s="43">
        <v>16.48</v>
      </c>
      <c r="K10" s="4">
        <v>36.17</v>
      </c>
      <c r="L10" s="4">
        <v>40</v>
      </c>
      <c r="M10" s="4">
        <v>0</v>
      </c>
      <c r="N10" s="4">
        <v>0</v>
      </c>
      <c r="O10" s="4">
        <v>17.309999999999999</v>
      </c>
      <c r="P10" s="4">
        <v>14.61</v>
      </c>
      <c r="Q10" s="4">
        <v>5.26</v>
      </c>
      <c r="R10" s="4">
        <v>25.58</v>
      </c>
      <c r="S10" s="4">
        <v>0</v>
      </c>
      <c r="T10" s="4">
        <v>6.98</v>
      </c>
      <c r="U10" s="4">
        <v>0</v>
      </c>
      <c r="V10" s="4">
        <v>4.1100000000000003</v>
      </c>
      <c r="W10" s="4">
        <v>7.25</v>
      </c>
      <c r="X10" s="4">
        <v>10.85</v>
      </c>
    </row>
    <row r="11" spans="1:24">
      <c r="A11" s="4">
        <v>8369</v>
      </c>
      <c r="B11" s="8" t="s">
        <v>381</v>
      </c>
      <c r="C11" s="10" t="s">
        <v>318</v>
      </c>
      <c r="D11" s="5" t="s">
        <v>382</v>
      </c>
      <c r="E11" s="85" t="s">
        <v>212</v>
      </c>
      <c r="F11" s="85" t="s">
        <v>213</v>
      </c>
      <c r="G11" s="52"/>
      <c r="H11" s="67" t="s">
        <v>320</v>
      </c>
      <c r="I11" s="151">
        <v>2019</v>
      </c>
      <c r="J11" s="43">
        <v>0</v>
      </c>
      <c r="K11" s="4">
        <v>0</v>
      </c>
      <c r="L11" s="4">
        <v>0</v>
      </c>
      <c r="M11" s="4">
        <v>1.52</v>
      </c>
      <c r="N11" s="4">
        <v>1.96</v>
      </c>
      <c r="O11" s="4">
        <v>0</v>
      </c>
      <c r="P11" s="4">
        <v>1.1200000000000001</v>
      </c>
      <c r="Q11" s="4">
        <v>0</v>
      </c>
      <c r="R11" s="4">
        <v>1.1599999999999999</v>
      </c>
      <c r="S11" s="4">
        <v>12.5</v>
      </c>
      <c r="T11" s="4">
        <v>0</v>
      </c>
      <c r="U11" s="4">
        <v>1.43</v>
      </c>
      <c r="V11" s="4">
        <v>1.37</v>
      </c>
      <c r="W11" s="4">
        <v>0</v>
      </c>
      <c r="X11" s="4">
        <v>1.46</v>
      </c>
    </row>
    <row r="12" spans="1:24">
      <c r="A12" s="4">
        <v>8370</v>
      </c>
      <c r="B12" s="8" t="s">
        <v>383</v>
      </c>
      <c r="C12" s="10" t="s">
        <v>318</v>
      </c>
      <c r="D12" s="5" t="s">
        <v>384</v>
      </c>
      <c r="E12" s="85" t="s">
        <v>212</v>
      </c>
      <c r="F12" s="85" t="s">
        <v>213</v>
      </c>
      <c r="G12" s="52"/>
      <c r="H12" s="67" t="s">
        <v>320</v>
      </c>
      <c r="I12" s="151">
        <v>2019</v>
      </c>
      <c r="J12" s="43">
        <v>26.37</v>
      </c>
      <c r="K12" s="4">
        <v>40.43</v>
      </c>
      <c r="L12" s="4">
        <v>38.33</v>
      </c>
      <c r="M12" s="4">
        <v>6.06</v>
      </c>
      <c r="N12" s="4">
        <v>9.8000000000000007</v>
      </c>
      <c r="O12" s="4">
        <v>46.15</v>
      </c>
      <c r="P12" s="4">
        <v>31.46</v>
      </c>
      <c r="Q12" s="4">
        <v>59.65</v>
      </c>
      <c r="R12" s="4">
        <v>30.23</v>
      </c>
      <c r="S12" s="4">
        <v>12.5</v>
      </c>
      <c r="T12" s="4">
        <v>6.98</v>
      </c>
      <c r="U12" s="4">
        <v>11.43</v>
      </c>
      <c r="V12" s="4">
        <v>1.37</v>
      </c>
      <c r="W12" s="4">
        <v>7.25</v>
      </c>
      <c r="X12" s="4">
        <v>21.96</v>
      </c>
    </row>
  </sheetData>
  <dataValidations count="2">
    <dataValidation type="list" allowBlank="1" showInputMessage="1" showErrorMessage="1" promptTitle="ONS Statistical Geo Level" prompt="Select the most detailed ONS geography available for this metric (e.g. OA &gt; LSOA &gt; MSOA)._x000a_Availability at OA implies LSOA and MSOA." sqref="F3:F8 F10:F12" xr:uid="{1108DB30-E626-498C-8F44-9515FC9DA253}">
      <formula1>"MSOA, LSOA, OA, None available"</formula1>
    </dataValidation>
    <dataValidation type="list" allowBlank="1" showInputMessage="1" showErrorMessage="1" promptTitle="Administrative Area" prompt="Select the most detailed LA level available (e.g. Ward &gt; District &gt; County). _x000a_Ward availablity implies District and County levels." sqref="E3:E8 E10:E12" xr:uid="{88EA0E35-192D-4FBF-89A2-EAA152E6D123}">
      <formula1>"County, District, Ward"</formula1>
    </dataValidation>
  </dataValidations>
  <hyperlinks>
    <hyperlink ref="D3" r:id="rId1" xr:uid="{D4198846-56A0-41EC-8487-B6F9E4351A9C}"/>
    <hyperlink ref="D10" r:id="rId2" xr:uid="{23296348-5827-4A36-8893-B012205F40C6}"/>
    <hyperlink ref="D11" r:id="rId3" xr:uid="{05FCEBC7-9B6F-4649-B5F6-2628283EB939}"/>
    <hyperlink ref="D12" r:id="rId4" xr:uid="{88C6D2DF-10F7-42AF-A4A3-369558B63575}"/>
    <hyperlink ref="D4" r:id="rId5" xr:uid="{57DC8595-1E3B-47A6-88AD-A6B73490BE25}"/>
    <hyperlink ref="D5" r:id="rId6" xr:uid="{866BDDFC-6F57-4C0E-8D53-0B4991F74B3C}"/>
    <hyperlink ref="D7" r:id="rId7" display="https://www.lancashire.gov.uk/lancashire-insight/community-safety/local-area-community-safety-statistics/crime-type-districts/" xr:uid="{ED116CB0-73E8-4D06-918F-20A301160A62}"/>
    <hyperlink ref="D6" r:id="rId8" display="https://www.lancashire.gov.uk/lancashire-insight/community-safety/local-area-community-safety-statistics/crime-type-districts/" xr:uid="{999FAE19-0A82-4949-A590-88762D233F69}"/>
    <hyperlink ref="D8" r:id="rId9" display="https://www.lancashire.gov.uk/lancashire-insight/community-safety/local-area-community-safety-statistics/crime-type-districts/" xr:uid="{B60FE547-CE80-400A-AC0A-A1169E7B41F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13D4A-2809-4FD2-A8A8-59B50A92D0E7}">
  <dimension ref="A1:X19"/>
  <sheetViews>
    <sheetView workbookViewId="0">
      <pane xSplit="2" ySplit="1" topLeftCell="I2" activePane="bottomRight" state="frozen"/>
      <selection pane="bottomRight" activeCell="A2" sqref="A2:D18"/>
      <selection pane="bottomLeft" activeCell="A2" sqref="A2"/>
      <selection pane="topRight" activeCell="C1" sqref="C1"/>
    </sheetView>
  </sheetViews>
  <sheetFormatPr defaultRowHeight="14.45"/>
  <cols>
    <col min="1" max="1" width="10.140625" bestFit="1" customWidth="1"/>
    <col min="2" max="2" width="91.140625" bestFit="1" customWidth="1"/>
    <col min="3" max="3" width="56.28515625" bestFit="1" customWidth="1"/>
    <col min="4" max="4" width="65.85546875" customWidth="1"/>
    <col min="5" max="5" width="12.5703125" customWidth="1"/>
    <col min="6" max="6" width="14.42578125" bestFit="1" customWidth="1"/>
    <col min="7" max="7" width="15.140625" bestFit="1" customWidth="1"/>
    <col min="8" max="8" width="36.42578125" bestFit="1" customWidth="1"/>
    <col min="9" max="9" width="36.42578125" customWidth="1"/>
    <col min="11" max="11" width="13.42578125" bestFit="1" customWidth="1"/>
    <col min="24" max="24" width="14.42578125" customWidth="1"/>
  </cols>
  <sheetData>
    <row r="1" spans="1:24">
      <c r="A1" s="17" t="s">
        <v>0</v>
      </c>
      <c r="B1" s="17" t="s">
        <v>1</v>
      </c>
      <c r="C1" s="17" t="s">
        <v>2</v>
      </c>
      <c r="D1" s="17" t="s">
        <v>3</v>
      </c>
      <c r="E1" s="128" t="s">
        <v>4</v>
      </c>
      <c r="F1" s="128" t="s">
        <v>5</v>
      </c>
      <c r="G1" s="42" t="s">
        <v>6</v>
      </c>
      <c r="H1" s="131" t="s">
        <v>7</v>
      </c>
      <c r="I1" s="135" t="s">
        <v>8</v>
      </c>
      <c r="J1" s="68" t="s">
        <v>9</v>
      </c>
      <c r="K1" s="53" t="s">
        <v>10</v>
      </c>
      <c r="L1" s="53" t="s">
        <v>11</v>
      </c>
      <c r="M1" s="53" t="s">
        <v>12</v>
      </c>
      <c r="N1" s="53" t="s">
        <v>13</v>
      </c>
      <c r="O1" s="53" t="s">
        <v>14</v>
      </c>
      <c r="P1" s="53" t="s">
        <v>15</v>
      </c>
      <c r="Q1" s="53" t="s">
        <v>16</v>
      </c>
      <c r="R1" s="53" t="s">
        <v>17</v>
      </c>
      <c r="S1" s="53" t="s">
        <v>18</v>
      </c>
      <c r="T1" s="53" t="s">
        <v>19</v>
      </c>
      <c r="U1" s="53" t="s">
        <v>20</v>
      </c>
      <c r="V1" s="53" t="s">
        <v>21</v>
      </c>
      <c r="W1" s="55" t="s">
        <v>22</v>
      </c>
      <c r="X1" s="53" t="s">
        <v>23</v>
      </c>
    </row>
    <row r="2" spans="1:24">
      <c r="A2" s="33"/>
      <c r="B2" s="32" t="s">
        <v>385</v>
      </c>
      <c r="C2" s="33"/>
      <c r="D2" s="33"/>
      <c r="E2" s="86"/>
      <c r="F2" s="86"/>
      <c r="G2" s="56"/>
      <c r="H2" s="104"/>
      <c r="I2" s="148"/>
      <c r="J2" s="56"/>
      <c r="K2" s="33"/>
      <c r="L2" s="33"/>
      <c r="M2" s="33"/>
      <c r="N2" s="33"/>
      <c r="O2" s="33"/>
      <c r="P2" s="33"/>
      <c r="Q2" s="33"/>
      <c r="R2" s="33"/>
      <c r="S2" s="33"/>
      <c r="T2" s="33"/>
      <c r="U2" s="33"/>
      <c r="V2" s="33"/>
      <c r="W2" s="33"/>
      <c r="X2" s="33"/>
    </row>
    <row r="3" spans="1:24" ht="16.899999999999999">
      <c r="A3" s="4">
        <v>549</v>
      </c>
      <c r="B3" s="4" t="s">
        <v>386</v>
      </c>
      <c r="C3" s="18" t="s">
        <v>387</v>
      </c>
      <c r="D3" s="5" t="s">
        <v>388</v>
      </c>
      <c r="E3" s="85" t="s">
        <v>231</v>
      </c>
      <c r="F3" s="85" t="s">
        <v>232</v>
      </c>
      <c r="G3" s="88"/>
      <c r="H3" s="85"/>
      <c r="I3" s="153"/>
      <c r="J3" s="43">
        <v>4832</v>
      </c>
      <c r="K3" s="4">
        <v>3372</v>
      </c>
      <c r="L3" s="4">
        <v>261</v>
      </c>
      <c r="M3" s="4">
        <v>315</v>
      </c>
      <c r="N3" s="4">
        <v>282</v>
      </c>
      <c r="O3" s="4">
        <v>291</v>
      </c>
      <c r="P3" s="4">
        <v>902</v>
      </c>
      <c r="Q3" s="4">
        <v>230</v>
      </c>
      <c r="R3" s="4">
        <v>654</v>
      </c>
      <c r="S3" s="4">
        <v>270</v>
      </c>
      <c r="T3" s="4">
        <v>170</v>
      </c>
      <c r="U3" s="4">
        <v>394</v>
      </c>
      <c r="V3" s="4">
        <v>645</v>
      </c>
      <c r="W3" s="4">
        <v>338</v>
      </c>
      <c r="X3" s="4">
        <v>32541</v>
      </c>
    </row>
    <row r="4" spans="1:24">
      <c r="A4" s="33"/>
      <c r="B4" s="32" t="s">
        <v>389</v>
      </c>
      <c r="C4" s="37"/>
      <c r="D4" s="33"/>
      <c r="E4" s="86"/>
      <c r="F4" s="86"/>
      <c r="G4" s="105"/>
      <c r="H4" s="86"/>
      <c r="I4" s="176"/>
      <c r="J4" s="56"/>
      <c r="K4" s="33"/>
      <c r="L4" s="33"/>
      <c r="M4" s="33"/>
      <c r="N4" s="33"/>
      <c r="O4" s="33"/>
      <c r="P4" s="33"/>
      <c r="Q4" s="33"/>
      <c r="R4" s="33"/>
      <c r="S4" s="33"/>
      <c r="T4" s="33"/>
      <c r="U4" s="33"/>
      <c r="V4" s="33"/>
      <c r="W4" s="33"/>
      <c r="X4" s="33"/>
    </row>
    <row r="5" spans="1:24">
      <c r="A5" s="4">
        <v>3380</v>
      </c>
      <c r="B5" s="7" t="s">
        <v>390</v>
      </c>
      <c r="C5" s="10" t="s">
        <v>391</v>
      </c>
      <c r="D5" s="4" t="s">
        <v>392</v>
      </c>
      <c r="E5" s="85" t="s">
        <v>231</v>
      </c>
      <c r="F5" s="85" t="s">
        <v>232</v>
      </c>
      <c r="G5" s="88"/>
      <c r="H5" s="85"/>
      <c r="I5" s="153">
        <v>2025</v>
      </c>
      <c r="J5" s="43">
        <v>51</v>
      </c>
      <c r="K5" s="4">
        <v>42</v>
      </c>
      <c r="L5" s="4">
        <v>45</v>
      </c>
      <c r="M5" s="4">
        <v>42</v>
      </c>
      <c r="N5" s="4">
        <v>37</v>
      </c>
      <c r="O5" s="4">
        <v>35</v>
      </c>
      <c r="P5" s="4">
        <v>61</v>
      </c>
      <c r="Q5" s="4">
        <v>33</v>
      </c>
      <c r="R5" s="4">
        <v>48</v>
      </c>
      <c r="S5" s="4">
        <v>40</v>
      </c>
      <c r="T5" s="4">
        <v>30</v>
      </c>
      <c r="U5" s="4">
        <v>50</v>
      </c>
      <c r="V5" s="4">
        <v>45</v>
      </c>
      <c r="W5" s="4">
        <v>50</v>
      </c>
      <c r="X5" s="4">
        <v>84</v>
      </c>
    </row>
    <row r="6" spans="1:24">
      <c r="A6" s="4"/>
      <c r="B6" s="8" t="s">
        <v>393</v>
      </c>
      <c r="C6" s="9"/>
      <c r="D6" s="4"/>
      <c r="E6" s="85"/>
      <c r="F6" s="85"/>
      <c r="G6" s="43">
        <v>3380</v>
      </c>
      <c r="H6" s="130" t="s">
        <v>394</v>
      </c>
      <c r="I6" s="152"/>
      <c r="J6" s="99">
        <v>3088.294117647059</v>
      </c>
      <c r="K6" s="40">
        <v>3397.8095238095239</v>
      </c>
      <c r="L6" s="4">
        <v>2143</v>
      </c>
      <c r="M6" s="4">
        <v>2841.7142857142858</v>
      </c>
      <c r="N6" s="4">
        <v>2266.1081081081079</v>
      </c>
      <c r="O6" s="4">
        <v>2407.457142857143</v>
      </c>
      <c r="P6" s="4">
        <v>2386.2131147540986</v>
      </c>
      <c r="Q6" s="4">
        <v>2940.5757575757575</v>
      </c>
      <c r="R6" s="4">
        <v>3258.5625</v>
      </c>
      <c r="S6" s="4">
        <v>1611.7249999999999</v>
      </c>
      <c r="T6" s="4">
        <v>2384.6999999999998</v>
      </c>
      <c r="U6" s="4">
        <v>2271.04</v>
      </c>
      <c r="V6" s="4">
        <v>2682.2888888888888</v>
      </c>
      <c r="W6" s="4">
        <v>2339.88</v>
      </c>
      <c r="X6" s="4">
        <v>15120.976190476191</v>
      </c>
    </row>
    <row r="7" spans="1:24">
      <c r="A7" s="33"/>
      <c r="B7" s="32" t="s">
        <v>395</v>
      </c>
      <c r="C7" s="37"/>
      <c r="D7" s="33"/>
      <c r="E7" s="86"/>
      <c r="F7" s="86"/>
      <c r="G7" s="105"/>
      <c r="H7" s="86"/>
      <c r="I7" s="176"/>
      <c r="J7" s="56"/>
      <c r="K7" s="33"/>
      <c r="L7" s="33"/>
      <c r="M7" s="33"/>
      <c r="N7" s="33"/>
      <c r="O7" s="33"/>
      <c r="P7" s="33"/>
      <c r="Q7" s="33"/>
      <c r="R7" s="33"/>
      <c r="S7" s="33"/>
      <c r="T7" s="33"/>
      <c r="U7" s="33"/>
      <c r="V7" s="33"/>
      <c r="W7" s="33"/>
      <c r="X7" s="33"/>
    </row>
    <row r="8" spans="1:24">
      <c r="A8" s="4">
        <v>11119</v>
      </c>
      <c r="B8" s="8" t="s">
        <v>396</v>
      </c>
      <c r="C8" s="10" t="s">
        <v>318</v>
      </c>
      <c r="D8" s="5" t="s">
        <v>397</v>
      </c>
      <c r="E8" s="85" t="s">
        <v>231</v>
      </c>
      <c r="F8" s="85" t="s">
        <v>232</v>
      </c>
      <c r="G8" s="88"/>
      <c r="H8" s="85"/>
      <c r="I8" s="153" t="s">
        <v>345</v>
      </c>
      <c r="J8" s="43">
        <v>66892</v>
      </c>
      <c r="K8" s="4">
        <v>38746</v>
      </c>
      <c r="L8" s="4">
        <v>27192</v>
      </c>
      <c r="M8" s="4">
        <v>10182</v>
      </c>
      <c r="N8" s="4">
        <v>17094</v>
      </c>
      <c r="O8" s="4">
        <v>20906</v>
      </c>
      <c r="P8" s="4">
        <v>27366</v>
      </c>
      <c r="Q8" s="4" t="s">
        <v>288</v>
      </c>
      <c r="R8" s="4">
        <v>44684</v>
      </c>
      <c r="S8" s="4">
        <v>18541</v>
      </c>
      <c r="T8" s="4">
        <v>10000</v>
      </c>
      <c r="U8" s="4">
        <v>19108</v>
      </c>
      <c r="V8" s="4">
        <v>960</v>
      </c>
      <c r="W8" s="4">
        <v>36524</v>
      </c>
      <c r="X8" s="4">
        <v>366175</v>
      </c>
    </row>
    <row r="9" spans="1:24">
      <c r="A9" s="4">
        <v>4073</v>
      </c>
      <c r="B9" s="4" t="s">
        <v>398</v>
      </c>
      <c r="C9" s="10" t="s">
        <v>318</v>
      </c>
      <c r="D9" s="5" t="s">
        <v>399</v>
      </c>
      <c r="E9" s="85" t="s">
        <v>231</v>
      </c>
      <c r="F9" s="85" t="s">
        <v>232</v>
      </c>
      <c r="G9" s="88"/>
      <c r="H9" s="85"/>
      <c r="I9" s="153" t="s">
        <v>400</v>
      </c>
      <c r="J9" s="43">
        <v>167698</v>
      </c>
      <c r="K9" s="4">
        <v>159677</v>
      </c>
      <c r="L9" s="4">
        <v>21862</v>
      </c>
      <c r="M9" s="4">
        <v>18600</v>
      </c>
      <c r="N9" s="4">
        <v>16504</v>
      </c>
      <c r="O9" s="4">
        <v>22856</v>
      </c>
      <c r="P9" s="4">
        <v>27898</v>
      </c>
      <c r="Q9" s="4">
        <v>19918</v>
      </c>
      <c r="R9" s="4">
        <v>25382</v>
      </c>
      <c r="S9" s="4">
        <v>17639</v>
      </c>
      <c r="T9" s="4">
        <v>10419</v>
      </c>
      <c r="U9" s="4">
        <v>22470</v>
      </c>
      <c r="V9" s="4">
        <v>18446</v>
      </c>
      <c r="W9" s="4">
        <v>18066</v>
      </c>
      <c r="X9" s="4">
        <v>1020725</v>
      </c>
    </row>
    <row r="10" spans="1:24">
      <c r="A10" s="4">
        <v>18628</v>
      </c>
      <c r="B10" s="4" t="s">
        <v>401</v>
      </c>
      <c r="C10" s="10" t="s">
        <v>318</v>
      </c>
      <c r="D10" s="5" t="s">
        <v>402</v>
      </c>
      <c r="E10" s="85" t="s">
        <v>231</v>
      </c>
      <c r="F10" s="85" t="s">
        <v>232</v>
      </c>
      <c r="G10" s="88"/>
      <c r="H10" s="85"/>
      <c r="I10" s="153" t="s">
        <v>400</v>
      </c>
      <c r="J10" s="43">
        <v>161452</v>
      </c>
      <c r="K10" s="4">
        <v>639664</v>
      </c>
      <c r="L10" s="4">
        <v>59506</v>
      </c>
      <c r="M10" s="4">
        <v>92229</v>
      </c>
      <c r="N10" s="4">
        <v>0</v>
      </c>
      <c r="O10" s="4">
        <v>9590</v>
      </c>
      <c r="P10" s="4">
        <v>56918</v>
      </c>
      <c r="Q10" s="4">
        <v>18359</v>
      </c>
      <c r="R10" s="4">
        <v>12507</v>
      </c>
      <c r="S10" s="4">
        <v>1825</v>
      </c>
      <c r="T10" s="4">
        <v>5299</v>
      </c>
      <c r="U10" s="4">
        <v>0</v>
      </c>
      <c r="V10" s="4">
        <v>102867</v>
      </c>
      <c r="W10" s="4">
        <v>0</v>
      </c>
      <c r="X10" s="4">
        <v>1043500</v>
      </c>
    </row>
    <row r="11" spans="1:24">
      <c r="A11" s="33"/>
      <c r="B11" s="32" t="s">
        <v>403</v>
      </c>
      <c r="C11" s="33"/>
      <c r="D11" s="33"/>
      <c r="E11" s="86"/>
      <c r="F11" s="86"/>
      <c r="G11" s="105"/>
      <c r="H11" s="86"/>
      <c r="I11" s="176"/>
      <c r="J11" s="56"/>
      <c r="K11" s="33"/>
      <c r="L11" s="33"/>
      <c r="M11" s="33"/>
      <c r="N11" s="33"/>
      <c r="O11" s="33"/>
      <c r="P11" s="33"/>
      <c r="Q11" s="33"/>
      <c r="R11" s="33"/>
      <c r="S11" s="33"/>
      <c r="T11" s="33"/>
      <c r="U11" s="33"/>
      <c r="V11" s="33"/>
      <c r="W11" s="33"/>
      <c r="X11" s="33"/>
    </row>
    <row r="12" spans="1:24">
      <c r="A12" s="4">
        <v>280</v>
      </c>
      <c r="B12" s="8" t="s">
        <v>404</v>
      </c>
      <c r="C12" s="10" t="s">
        <v>318</v>
      </c>
      <c r="D12" s="5" t="s">
        <v>405</v>
      </c>
      <c r="E12" s="85" t="s">
        <v>231</v>
      </c>
      <c r="F12" s="85" t="s">
        <v>232</v>
      </c>
      <c r="G12" s="43">
        <v>17093</v>
      </c>
      <c r="H12" s="130" t="s">
        <v>406</v>
      </c>
      <c r="I12" s="152" t="s">
        <v>400</v>
      </c>
      <c r="J12" s="43">
        <v>2337.17</v>
      </c>
      <c r="K12" s="4">
        <v>2392.21</v>
      </c>
      <c r="L12" s="4">
        <v>2455.83</v>
      </c>
      <c r="M12" s="4">
        <v>2342.85</v>
      </c>
      <c r="N12" s="4">
        <v>2387.7800000000002</v>
      </c>
      <c r="O12" s="4">
        <v>2380.02</v>
      </c>
      <c r="P12" s="4">
        <v>2407.5</v>
      </c>
      <c r="Q12" s="4">
        <v>2535.19</v>
      </c>
      <c r="R12" s="4">
        <v>2477.85</v>
      </c>
      <c r="S12" s="4">
        <v>2299.58</v>
      </c>
      <c r="T12" s="4">
        <v>2424.37</v>
      </c>
      <c r="U12" s="4">
        <v>2352.12</v>
      </c>
      <c r="V12" s="4">
        <v>2362.12</v>
      </c>
      <c r="W12" s="4">
        <v>2365.73</v>
      </c>
      <c r="X12" s="4" t="s">
        <v>407</v>
      </c>
    </row>
    <row r="13" spans="1:24">
      <c r="A13" s="4">
        <v>199</v>
      </c>
      <c r="B13" s="8" t="s">
        <v>408</v>
      </c>
      <c r="C13" s="10" t="s">
        <v>318</v>
      </c>
      <c r="D13" s="5" t="s">
        <v>409</v>
      </c>
      <c r="E13" s="85" t="s">
        <v>231</v>
      </c>
      <c r="F13" s="85" t="s">
        <v>232</v>
      </c>
      <c r="G13" s="88"/>
      <c r="H13" s="85"/>
      <c r="I13" s="153" t="s">
        <v>51</v>
      </c>
      <c r="J13" s="43">
        <v>80959</v>
      </c>
      <c r="K13" s="4">
        <v>87678</v>
      </c>
      <c r="L13" s="4">
        <v>53603</v>
      </c>
      <c r="M13" s="4">
        <v>82665</v>
      </c>
      <c r="N13" s="4">
        <v>70408</v>
      </c>
      <c r="O13" s="4">
        <v>48840</v>
      </c>
      <c r="P13" s="4">
        <v>94273</v>
      </c>
      <c r="Q13" s="4">
        <v>59165</v>
      </c>
      <c r="R13" s="4">
        <v>99544</v>
      </c>
      <c r="S13" s="4">
        <v>53399</v>
      </c>
      <c r="T13" s="4">
        <v>47545</v>
      </c>
      <c r="U13" s="4">
        <v>81694</v>
      </c>
      <c r="V13" s="4">
        <v>82109</v>
      </c>
      <c r="W13" s="4">
        <v>86089</v>
      </c>
      <c r="X13" s="4">
        <v>859334</v>
      </c>
    </row>
    <row r="14" spans="1:24">
      <c r="A14" s="4">
        <v>7463</v>
      </c>
      <c r="B14" s="8" t="s">
        <v>410</v>
      </c>
      <c r="C14" s="10" t="s">
        <v>318</v>
      </c>
      <c r="D14" s="5" t="s">
        <v>411</v>
      </c>
      <c r="E14" s="85" t="s">
        <v>231</v>
      </c>
      <c r="F14" s="85" t="s">
        <v>232</v>
      </c>
      <c r="G14" s="88"/>
      <c r="H14" s="85"/>
      <c r="I14" s="153" t="s">
        <v>345</v>
      </c>
      <c r="J14" s="43">
        <v>278</v>
      </c>
      <c r="K14" s="4">
        <v>279</v>
      </c>
      <c r="L14" s="4">
        <v>222</v>
      </c>
      <c r="M14" s="4">
        <v>160</v>
      </c>
      <c r="N14" s="4">
        <v>125</v>
      </c>
      <c r="O14" s="4">
        <v>137</v>
      </c>
      <c r="P14" s="4">
        <v>401</v>
      </c>
      <c r="Q14" s="4" t="s">
        <v>288</v>
      </c>
      <c r="R14" s="4">
        <v>747</v>
      </c>
      <c r="S14" s="4">
        <v>100</v>
      </c>
      <c r="T14" s="4">
        <v>97</v>
      </c>
      <c r="U14" s="4">
        <v>198</v>
      </c>
      <c r="V14" s="4">
        <v>156</v>
      </c>
      <c r="W14" s="4">
        <v>163</v>
      </c>
      <c r="X14" s="4">
        <v>0</v>
      </c>
    </row>
    <row r="15" spans="1:24">
      <c r="A15" s="33"/>
      <c r="B15" s="32" t="s">
        <v>412</v>
      </c>
      <c r="C15" s="37"/>
      <c r="D15" s="38"/>
      <c r="E15" s="104"/>
      <c r="F15" s="104"/>
      <c r="G15" s="56"/>
      <c r="H15" s="104"/>
      <c r="I15" s="148"/>
      <c r="J15" s="56"/>
      <c r="K15" s="33"/>
      <c r="L15" s="33"/>
      <c r="M15" s="33"/>
      <c r="N15" s="33"/>
      <c r="O15" s="33"/>
      <c r="P15" s="33"/>
      <c r="Q15" s="33"/>
      <c r="R15" s="33"/>
      <c r="S15" s="33"/>
      <c r="T15" s="33"/>
      <c r="U15" s="33"/>
      <c r="V15" s="33"/>
      <c r="W15" s="33"/>
      <c r="X15" s="33"/>
    </row>
    <row r="16" spans="1:24">
      <c r="A16" s="4"/>
      <c r="B16" s="8" t="s">
        <v>413</v>
      </c>
      <c r="C16" s="35" t="s">
        <v>414</v>
      </c>
      <c r="D16" s="79" t="s">
        <v>415</v>
      </c>
      <c r="E16" s="85"/>
      <c r="F16" s="85"/>
      <c r="G16" s="88"/>
      <c r="H16" s="85"/>
      <c r="I16" s="140"/>
      <c r="J16" s="43">
        <v>520562</v>
      </c>
      <c r="K16" s="83">
        <v>435346</v>
      </c>
      <c r="L16" s="4">
        <v>354675</v>
      </c>
      <c r="M16" s="4">
        <v>574925</v>
      </c>
      <c r="N16" s="4">
        <v>478220</v>
      </c>
      <c r="O16" s="4">
        <v>337214</v>
      </c>
      <c r="P16" s="4">
        <v>858531</v>
      </c>
      <c r="Q16" s="4">
        <v>370794</v>
      </c>
      <c r="R16" s="4">
        <v>684174</v>
      </c>
      <c r="S16" s="4">
        <v>518858</v>
      </c>
      <c r="T16" s="4">
        <v>328797</v>
      </c>
      <c r="U16" s="4">
        <v>616790</v>
      </c>
      <c r="V16" s="4">
        <v>805563</v>
      </c>
      <c r="W16" s="4">
        <v>702459</v>
      </c>
      <c r="X16" s="4" t="s">
        <v>407</v>
      </c>
    </row>
    <row r="17" spans="1:24">
      <c r="A17" s="4"/>
      <c r="B17" s="4" t="s">
        <v>416</v>
      </c>
      <c r="C17" s="4"/>
      <c r="D17" s="4"/>
      <c r="E17" s="85"/>
      <c r="F17" s="85"/>
      <c r="G17" s="88"/>
      <c r="H17" s="85"/>
      <c r="I17" s="140"/>
      <c r="J17" s="43">
        <v>17</v>
      </c>
      <c r="K17" s="4">
        <v>21</v>
      </c>
      <c r="L17" s="4">
        <v>15</v>
      </c>
      <c r="M17" s="4">
        <v>14</v>
      </c>
      <c r="N17" s="4">
        <v>17</v>
      </c>
      <c r="O17" s="4">
        <v>16</v>
      </c>
      <c r="P17" s="4">
        <v>27</v>
      </c>
      <c r="Q17" s="4">
        <v>12</v>
      </c>
      <c r="R17" s="4">
        <v>16</v>
      </c>
      <c r="S17" s="4">
        <v>26</v>
      </c>
      <c r="T17" s="4">
        <v>14</v>
      </c>
      <c r="U17" s="4">
        <v>23</v>
      </c>
      <c r="V17" s="4">
        <v>15</v>
      </c>
      <c r="W17" s="4">
        <v>24</v>
      </c>
      <c r="X17" s="4">
        <v>219</v>
      </c>
    </row>
    <row r="18" spans="1:24">
      <c r="A18" s="4"/>
      <c r="B18" s="4" t="s">
        <v>417</v>
      </c>
      <c r="C18" s="9"/>
      <c r="D18" s="4"/>
      <c r="E18" s="85"/>
      <c r="F18" s="85"/>
      <c r="G18" s="88"/>
      <c r="H18" s="85"/>
      <c r="I18" s="140"/>
      <c r="J18" s="80"/>
      <c r="K18" s="75"/>
      <c r="L18" s="75">
        <v>9</v>
      </c>
      <c r="M18" s="75">
        <v>22</v>
      </c>
      <c r="N18" s="75">
        <v>17</v>
      </c>
      <c r="O18" s="75">
        <v>1</v>
      </c>
      <c r="P18" s="75">
        <v>38</v>
      </c>
      <c r="Q18" s="75">
        <v>19</v>
      </c>
      <c r="R18" s="75">
        <v>11</v>
      </c>
      <c r="S18" s="75">
        <v>43</v>
      </c>
      <c r="T18" s="75">
        <v>1</v>
      </c>
      <c r="U18" s="75">
        <v>6</v>
      </c>
      <c r="V18" s="75">
        <v>20</v>
      </c>
      <c r="W18" s="75">
        <v>19</v>
      </c>
      <c r="X18" s="75">
        <v>206</v>
      </c>
    </row>
    <row r="19" spans="1:24">
      <c r="J19" s="81"/>
      <c r="K19" s="81"/>
      <c r="L19" s="81"/>
      <c r="M19" s="81"/>
      <c r="N19" s="81"/>
      <c r="O19" s="81"/>
      <c r="P19" s="81"/>
      <c r="Q19" s="81"/>
      <c r="R19" s="81"/>
      <c r="S19" s="81"/>
      <c r="T19" s="81"/>
      <c r="U19" s="81"/>
      <c r="V19" s="81"/>
      <c r="W19" s="81"/>
      <c r="X19" s="82"/>
    </row>
  </sheetData>
  <conditionalFormatting sqref="J19:W19">
    <cfRule type="cellIs" dxfId="0" priority="1" operator="equal">
      <formula>"Blank()"</formula>
    </cfRule>
  </conditionalFormatting>
  <dataValidations count="2">
    <dataValidation type="list" allowBlank="1" showInputMessage="1" showErrorMessage="1" promptTitle="ONS Statistical Geo Level" prompt="Select the most detailed ONS geography available for this metric (e.g. OA &gt; LSOA &gt; MSOA)._x000a_Availability at OA implies LSOA and MSOA." sqref="F3 F16:F18 F5:F6 F8:F10 F12:F14" xr:uid="{5A61815A-414E-442F-B074-D123367F2801}">
      <formula1>"MSOA, LSOA, OA, None available"</formula1>
    </dataValidation>
    <dataValidation type="list" allowBlank="1" showInputMessage="1" showErrorMessage="1" promptTitle="Administrative Area" prompt="Select the most detailed LA level available (e.g. Ward &gt; District &gt; County). _x000a_Ward availablity implies District and County levels." sqref="E3 E16:E18 E5:E6 E8:E10 E12:E14" xr:uid="{BF6EAA8D-3CE0-4E49-865A-560BB3EDC722}">
      <formula1>"County, District, Ward"</formula1>
    </dataValidation>
  </dataValidations>
  <hyperlinks>
    <hyperlink ref="D9" r:id="rId1" display="https://www.gov.uk/government/collections/local-authority-revenue-expenditure-and-financing" xr:uid="{8CC0E896-8E3A-420B-B330-6D5AEB5D6A3D}"/>
    <hyperlink ref="D10" r:id="rId2" display="https://www.gov.uk/government/collections/local-authority-capital-expenditure-receipts-and-financing" xr:uid="{6924C6D8-4ED2-4B15-9825-ACE0999F88BF}"/>
    <hyperlink ref="D14" r:id="rId3" xr:uid="{310AEB7F-619E-444F-BD24-507C111BD52B}"/>
    <hyperlink ref="D3" r:id="rId4" xr:uid="{76D8B25D-1D28-45AC-9769-7E8A64F76FF5}"/>
    <hyperlink ref="D16" r:id="rId5" xr:uid="{7862833C-2608-45E6-91B9-9A445A9572F5}"/>
  </hyperlinks>
  <pageMargins left="0.7" right="0.7" top="0.75" bottom="0.75" header="0.3" footer="0.3"/>
  <legacy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6D614-FD0C-4D0F-A4DA-9D10D1631969}">
  <dimension ref="A1:X36"/>
  <sheetViews>
    <sheetView workbookViewId="0">
      <pane xSplit="2" ySplit="1" topLeftCell="H2" activePane="bottomRight" state="frozen"/>
      <selection pane="bottomRight" activeCell="N33" sqref="N33"/>
      <selection pane="bottomLeft" activeCell="A2" sqref="A2"/>
      <selection pane="topRight" activeCell="C1" sqref="C1"/>
    </sheetView>
  </sheetViews>
  <sheetFormatPr defaultRowHeight="14.45"/>
  <cols>
    <col min="1" max="1" width="10.140625" bestFit="1" customWidth="1"/>
    <col min="2" max="2" width="63.42578125" bestFit="1" customWidth="1"/>
    <col min="3" max="3" width="50.7109375" customWidth="1"/>
    <col min="4" max="4" width="65.85546875" customWidth="1"/>
    <col min="5" max="7" width="16" style="31" customWidth="1"/>
    <col min="8" max="8" width="23.5703125" style="31" bestFit="1" customWidth="1"/>
    <col min="9" max="9" width="23.5703125" style="31" customWidth="1"/>
    <col min="10" max="10" width="9.140625" customWidth="1"/>
  </cols>
  <sheetData>
    <row r="1" spans="1:24">
      <c r="A1" s="17" t="s">
        <v>0</v>
      </c>
      <c r="B1" s="17" t="s">
        <v>1</v>
      </c>
      <c r="C1" s="17" t="s">
        <v>2</v>
      </c>
      <c r="D1" s="17" t="s">
        <v>3</v>
      </c>
      <c r="E1" s="128" t="s">
        <v>4</v>
      </c>
      <c r="F1" s="128" t="s">
        <v>5</v>
      </c>
      <c r="G1" s="42" t="s">
        <v>6</v>
      </c>
      <c r="H1" s="131" t="s">
        <v>7</v>
      </c>
      <c r="I1" s="135" t="s">
        <v>8</v>
      </c>
      <c r="J1" s="68" t="s">
        <v>9</v>
      </c>
      <c r="K1" s="53" t="s">
        <v>10</v>
      </c>
      <c r="L1" s="53" t="s">
        <v>11</v>
      </c>
      <c r="M1" s="53" t="s">
        <v>12</v>
      </c>
      <c r="N1" s="53" t="s">
        <v>13</v>
      </c>
      <c r="O1" s="53" t="s">
        <v>14</v>
      </c>
      <c r="P1" s="53" t="s">
        <v>15</v>
      </c>
      <c r="Q1" s="53" t="s">
        <v>16</v>
      </c>
      <c r="R1" s="53" t="s">
        <v>17</v>
      </c>
      <c r="S1" s="53" t="s">
        <v>18</v>
      </c>
      <c r="T1" s="53" t="s">
        <v>19</v>
      </c>
      <c r="U1" s="53" t="s">
        <v>20</v>
      </c>
      <c r="V1" s="53" t="s">
        <v>21</v>
      </c>
      <c r="W1" s="55" t="s">
        <v>22</v>
      </c>
      <c r="X1" s="53" t="s">
        <v>23</v>
      </c>
    </row>
    <row r="2" spans="1:24">
      <c r="A2" s="22"/>
      <c r="B2" s="23" t="s">
        <v>418</v>
      </c>
      <c r="C2" s="22"/>
      <c r="D2" s="22"/>
      <c r="E2" s="96"/>
      <c r="F2" s="96"/>
      <c r="G2" s="92"/>
      <c r="H2" s="84"/>
      <c r="I2" s="141"/>
      <c r="J2" s="56"/>
      <c r="K2" s="33"/>
      <c r="L2" s="33"/>
      <c r="M2" s="33"/>
      <c r="N2" s="33"/>
      <c r="O2" s="33"/>
      <c r="P2" s="33"/>
      <c r="Q2" s="33"/>
      <c r="R2" s="33"/>
      <c r="S2" s="33"/>
      <c r="T2" s="33"/>
      <c r="U2" s="33"/>
      <c r="V2" s="33"/>
      <c r="W2" s="33"/>
      <c r="X2" s="33"/>
    </row>
    <row r="3" spans="1:24">
      <c r="A3" s="4"/>
      <c r="B3" s="4" t="s">
        <v>419</v>
      </c>
      <c r="C3" s="4" t="s">
        <v>420</v>
      </c>
      <c r="D3" s="5" t="s">
        <v>421</v>
      </c>
      <c r="E3" s="85" t="s">
        <v>231</v>
      </c>
      <c r="F3" s="85" t="s">
        <v>232</v>
      </c>
      <c r="G3" s="93"/>
      <c r="H3" s="85"/>
      <c r="I3" s="146">
        <v>2025</v>
      </c>
      <c r="J3" s="43"/>
      <c r="K3" s="4"/>
      <c r="L3" s="4">
        <v>436.17</v>
      </c>
      <c r="M3" s="4">
        <v>566.71</v>
      </c>
      <c r="N3" s="4">
        <v>471.43</v>
      </c>
      <c r="O3" s="4">
        <v>365.03</v>
      </c>
      <c r="P3" s="4">
        <v>1018.02</v>
      </c>
      <c r="Q3" s="4">
        <v>465.1</v>
      </c>
      <c r="R3" s="4">
        <v>666.46</v>
      </c>
      <c r="S3" s="4">
        <v>683.27</v>
      </c>
      <c r="T3" s="4">
        <v>301.2</v>
      </c>
      <c r="U3" s="4">
        <v>537.20000000000005</v>
      </c>
      <c r="V3" s="4">
        <v>847.05</v>
      </c>
      <c r="W3" s="4">
        <v>677.43</v>
      </c>
      <c r="X3" s="4">
        <v>7035.07</v>
      </c>
    </row>
    <row r="4" spans="1:24">
      <c r="A4" s="4"/>
      <c r="B4" s="4" t="s">
        <v>422</v>
      </c>
      <c r="C4" s="4"/>
      <c r="D4" s="5"/>
      <c r="E4" s="85" t="s">
        <v>231</v>
      </c>
      <c r="F4" s="85" t="s">
        <v>232</v>
      </c>
      <c r="G4" s="93"/>
      <c r="H4" s="85"/>
      <c r="I4" s="146">
        <v>2025</v>
      </c>
      <c r="J4" s="43"/>
      <c r="K4" s="4"/>
      <c r="L4" s="4">
        <v>3</v>
      </c>
      <c r="M4" s="4">
        <v>0</v>
      </c>
      <c r="N4" s="4">
        <v>0</v>
      </c>
      <c r="O4" s="4">
        <v>0</v>
      </c>
      <c r="P4" s="4">
        <v>0</v>
      </c>
      <c r="Q4" s="4">
        <v>7</v>
      </c>
      <c r="R4" s="4">
        <v>0</v>
      </c>
      <c r="S4" s="4">
        <v>0</v>
      </c>
      <c r="T4" s="4">
        <v>0</v>
      </c>
      <c r="U4" s="4">
        <v>0</v>
      </c>
      <c r="V4" s="4">
        <v>0</v>
      </c>
      <c r="W4" s="4">
        <v>0</v>
      </c>
      <c r="X4" s="4">
        <v>10</v>
      </c>
    </row>
    <row r="5" spans="1:24">
      <c r="A5" s="4"/>
      <c r="B5" s="4" t="s">
        <v>423</v>
      </c>
      <c r="C5" s="4"/>
      <c r="D5" s="5"/>
      <c r="E5" s="85" t="s">
        <v>231</v>
      </c>
      <c r="F5" s="85" t="s">
        <v>232</v>
      </c>
      <c r="G5" s="93"/>
      <c r="H5" s="85"/>
      <c r="I5" s="146">
        <v>2025</v>
      </c>
      <c r="J5" s="43"/>
      <c r="K5" s="4"/>
      <c r="L5" s="4">
        <v>62.87</v>
      </c>
      <c r="M5" s="4">
        <v>73.77</v>
      </c>
      <c r="N5" s="4">
        <v>55.99</v>
      </c>
      <c r="O5" s="4">
        <v>33.67</v>
      </c>
      <c r="P5" s="4">
        <v>125.2</v>
      </c>
      <c r="Q5" s="4">
        <v>44.75</v>
      </c>
      <c r="R5" s="4">
        <v>61.71</v>
      </c>
      <c r="S5" s="4">
        <v>72.47</v>
      </c>
      <c r="T5" s="4">
        <v>47.81</v>
      </c>
      <c r="U5" s="4">
        <v>69.69</v>
      </c>
      <c r="V5" s="4">
        <v>110.35</v>
      </c>
      <c r="W5" s="4">
        <v>51.39</v>
      </c>
      <c r="X5" s="4">
        <v>809.68</v>
      </c>
    </row>
    <row r="6" spans="1:24">
      <c r="A6" s="4"/>
      <c r="B6" s="4" t="s">
        <v>424</v>
      </c>
      <c r="C6" s="4"/>
      <c r="D6" s="5"/>
      <c r="E6" s="85" t="s">
        <v>231</v>
      </c>
      <c r="F6" s="85" t="s">
        <v>232</v>
      </c>
      <c r="G6" s="93"/>
      <c r="H6" s="85"/>
      <c r="I6" s="146">
        <v>2025</v>
      </c>
      <c r="J6" s="43"/>
      <c r="K6" s="4"/>
      <c r="L6" s="4">
        <v>4.28</v>
      </c>
      <c r="M6" s="4">
        <v>49.26</v>
      </c>
      <c r="N6" s="4">
        <v>38.29</v>
      </c>
      <c r="O6" s="4">
        <v>23.75</v>
      </c>
      <c r="P6" s="4">
        <v>43.08</v>
      </c>
      <c r="Q6" s="4">
        <v>25.6</v>
      </c>
      <c r="R6" s="4">
        <v>53.51</v>
      </c>
      <c r="S6" s="4">
        <v>60.08</v>
      </c>
      <c r="T6" s="4">
        <v>25.51</v>
      </c>
      <c r="U6" s="4">
        <v>36.15</v>
      </c>
      <c r="V6" s="4">
        <v>65.02</v>
      </c>
      <c r="W6" s="4">
        <v>43.99</v>
      </c>
      <c r="X6" s="4">
        <v>468.53</v>
      </c>
    </row>
    <row r="7" spans="1:24">
      <c r="A7" s="4"/>
      <c r="B7" s="4" t="s">
        <v>425</v>
      </c>
      <c r="C7" s="4"/>
      <c r="D7" s="5"/>
      <c r="E7" s="85"/>
      <c r="F7" s="85"/>
      <c r="G7" s="93"/>
      <c r="H7" s="85"/>
      <c r="I7" s="146">
        <v>2025</v>
      </c>
      <c r="J7" s="43"/>
      <c r="K7" s="4"/>
      <c r="L7" s="4">
        <v>36.15</v>
      </c>
      <c r="M7" s="4">
        <v>89.07</v>
      </c>
      <c r="N7" s="4">
        <v>84.08</v>
      </c>
      <c r="O7" s="4">
        <v>24.22</v>
      </c>
      <c r="P7" s="4">
        <v>251.94</v>
      </c>
      <c r="Q7" s="4">
        <v>55.58</v>
      </c>
      <c r="R7" s="4">
        <v>82.64</v>
      </c>
      <c r="S7" s="4">
        <v>223.64</v>
      </c>
      <c r="T7" s="4">
        <v>18.059999999999999</v>
      </c>
      <c r="U7" s="4">
        <v>54.34</v>
      </c>
      <c r="V7" s="4">
        <v>207.54</v>
      </c>
      <c r="W7" s="4">
        <v>163.22999999999999</v>
      </c>
      <c r="X7" s="4">
        <v>1290.5</v>
      </c>
    </row>
    <row r="8" spans="1:24">
      <c r="A8" s="4"/>
      <c r="B8" s="4" t="s">
        <v>426</v>
      </c>
      <c r="C8" s="4"/>
      <c r="D8" s="5"/>
      <c r="E8" s="85"/>
      <c r="F8" s="85"/>
      <c r="G8" s="93"/>
      <c r="H8" s="85"/>
      <c r="I8" s="146">
        <v>2025</v>
      </c>
      <c r="J8" s="43"/>
      <c r="K8" s="4"/>
      <c r="L8" s="4">
        <v>17.329999999999998</v>
      </c>
      <c r="M8" s="4">
        <v>77.709999999999994</v>
      </c>
      <c r="N8" s="4">
        <v>56.25</v>
      </c>
      <c r="O8" s="4">
        <v>8.58</v>
      </c>
      <c r="P8" s="4">
        <v>223.13</v>
      </c>
      <c r="Q8" s="4">
        <v>59.09</v>
      </c>
      <c r="R8" s="4">
        <v>65.11</v>
      </c>
      <c r="S8" s="4">
        <v>192.37</v>
      </c>
      <c r="T8" s="4">
        <v>24.21</v>
      </c>
      <c r="U8" s="4">
        <v>36.86</v>
      </c>
      <c r="V8" s="4">
        <v>185.77</v>
      </c>
      <c r="W8" s="4">
        <v>110.37</v>
      </c>
      <c r="X8" s="4">
        <v>1056.79</v>
      </c>
    </row>
    <row r="9" spans="1:24">
      <c r="A9" s="4"/>
      <c r="B9" s="4" t="s">
        <v>427</v>
      </c>
      <c r="C9" s="4"/>
      <c r="D9" s="5"/>
      <c r="E9" s="85" t="s">
        <v>231</v>
      </c>
      <c r="F9" s="85" t="s">
        <v>232</v>
      </c>
      <c r="G9" s="93"/>
      <c r="H9" s="85"/>
      <c r="I9" s="146">
        <v>2025</v>
      </c>
      <c r="J9" s="43"/>
      <c r="K9" s="4"/>
      <c r="L9" s="4">
        <v>312.54000000000002</v>
      </c>
      <c r="M9" s="4">
        <v>276.91000000000003</v>
      </c>
      <c r="N9" s="4">
        <v>236.82</v>
      </c>
      <c r="O9" s="4">
        <v>274.82</v>
      </c>
      <c r="P9" s="4">
        <v>374.65</v>
      </c>
      <c r="Q9" s="4">
        <v>273.07</v>
      </c>
      <c r="R9" s="4">
        <v>403.48</v>
      </c>
      <c r="S9" s="4">
        <v>134.69999999999999</v>
      </c>
      <c r="T9" s="4">
        <v>185.6</v>
      </c>
      <c r="U9" s="4">
        <v>340.16</v>
      </c>
      <c r="V9" s="4">
        <v>278.36</v>
      </c>
      <c r="W9" s="4">
        <v>308.45999999999998</v>
      </c>
      <c r="X9" s="4">
        <v>3399.57</v>
      </c>
    </row>
    <row r="10" spans="1:24">
      <c r="A10" s="4">
        <v>15420</v>
      </c>
      <c r="B10" s="4" t="s">
        <v>428</v>
      </c>
      <c r="C10" s="4" t="s">
        <v>429</v>
      </c>
      <c r="D10" s="5" t="s">
        <v>430</v>
      </c>
      <c r="E10" s="85" t="s">
        <v>303</v>
      </c>
      <c r="F10" s="85" t="s">
        <v>232</v>
      </c>
      <c r="G10" s="93"/>
      <c r="H10" s="85"/>
      <c r="I10" s="146">
        <v>2023</v>
      </c>
      <c r="J10" s="43">
        <v>433</v>
      </c>
      <c r="K10" s="4">
        <v>328</v>
      </c>
      <c r="L10" s="4"/>
      <c r="M10" s="4"/>
      <c r="N10" s="4"/>
      <c r="O10" s="4"/>
      <c r="P10" s="4"/>
      <c r="Q10" s="4"/>
      <c r="R10" s="4"/>
      <c r="S10" s="4"/>
      <c r="T10" s="4"/>
      <c r="U10" s="4"/>
      <c r="V10" s="4"/>
      <c r="W10" s="4"/>
      <c r="X10" s="4">
        <v>7167</v>
      </c>
    </row>
    <row r="11" spans="1:24">
      <c r="A11" s="22"/>
      <c r="B11" s="23" t="s">
        <v>431</v>
      </c>
      <c r="C11" s="22"/>
      <c r="D11" s="22"/>
      <c r="E11" s="84"/>
      <c r="F11" s="84"/>
      <c r="G11" s="92"/>
      <c r="H11" s="84"/>
      <c r="I11" s="172"/>
      <c r="J11" s="56"/>
      <c r="K11" s="33"/>
      <c r="L11" s="33"/>
      <c r="M11" s="33"/>
      <c r="N11" s="33"/>
      <c r="O11" s="33"/>
      <c r="P11" s="33"/>
      <c r="Q11" s="33"/>
      <c r="R11" s="33"/>
      <c r="S11" s="33"/>
      <c r="T11" s="33"/>
      <c r="U11" s="33"/>
      <c r="V11" s="33"/>
      <c r="W11" s="33"/>
      <c r="X11" s="33"/>
    </row>
    <row r="12" spans="1:24">
      <c r="A12" s="4">
        <v>5565</v>
      </c>
      <c r="B12" s="4" t="s">
        <v>432</v>
      </c>
      <c r="C12" s="4" t="s">
        <v>433</v>
      </c>
      <c r="D12" s="5" t="s">
        <v>434</v>
      </c>
      <c r="E12" s="85" t="s">
        <v>212</v>
      </c>
      <c r="F12" s="85" t="s">
        <v>213</v>
      </c>
      <c r="G12" s="93"/>
      <c r="H12" s="95" t="s">
        <v>435</v>
      </c>
      <c r="I12" s="146">
        <v>2021</v>
      </c>
      <c r="J12" s="43">
        <v>0.1</v>
      </c>
      <c r="K12" s="4">
        <v>0.4</v>
      </c>
      <c r="L12" s="4">
        <v>0</v>
      </c>
      <c r="M12" s="4">
        <v>0</v>
      </c>
      <c r="N12" s="4">
        <v>0.1</v>
      </c>
      <c r="O12" s="4">
        <v>0</v>
      </c>
      <c r="P12" s="4">
        <v>0.1</v>
      </c>
      <c r="Q12" s="4">
        <v>0</v>
      </c>
      <c r="R12" s="4">
        <v>0</v>
      </c>
      <c r="S12" s="4">
        <v>0.1</v>
      </c>
      <c r="T12" s="4">
        <v>0.1</v>
      </c>
      <c r="U12" s="4">
        <v>0</v>
      </c>
      <c r="V12" s="4">
        <v>0.1</v>
      </c>
      <c r="W12" s="4">
        <v>0.5</v>
      </c>
      <c r="X12" s="4">
        <v>0.1</v>
      </c>
    </row>
    <row r="13" spans="1:24">
      <c r="A13" s="4">
        <v>5566</v>
      </c>
      <c r="B13" s="4" t="s">
        <v>436</v>
      </c>
      <c r="C13" s="4" t="s">
        <v>433</v>
      </c>
      <c r="D13" s="5" t="s">
        <v>437</v>
      </c>
      <c r="E13" s="85" t="s">
        <v>212</v>
      </c>
      <c r="F13" s="85" t="s">
        <v>213</v>
      </c>
      <c r="G13" s="93"/>
      <c r="H13" s="95" t="s">
        <v>435</v>
      </c>
      <c r="I13" s="146">
        <v>2021</v>
      </c>
      <c r="J13" s="43">
        <v>0.8</v>
      </c>
      <c r="K13" s="4">
        <v>0.5</v>
      </c>
      <c r="L13" s="4">
        <v>0.5</v>
      </c>
      <c r="M13" s="4">
        <v>0.8</v>
      </c>
      <c r="N13" s="4">
        <v>0.5</v>
      </c>
      <c r="O13" s="4">
        <v>0.6</v>
      </c>
      <c r="P13" s="4">
        <v>0.7</v>
      </c>
      <c r="Q13" s="4">
        <v>0.4</v>
      </c>
      <c r="R13" s="4">
        <v>0.9</v>
      </c>
      <c r="S13" s="4">
        <v>0.5</v>
      </c>
      <c r="T13" s="4">
        <v>0.2</v>
      </c>
      <c r="U13" s="4">
        <v>0.6</v>
      </c>
      <c r="V13" s="4">
        <v>1.3</v>
      </c>
      <c r="W13" s="4">
        <v>0.5</v>
      </c>
      <c r="X13" s="4">
        <v>0.7</v>
      </c>
    </row>
    <row r="14" spans="1:24">
      <c r="A14" s="4">
        <v>5567</v>
      </c>
      <c r="B14" s="4" t="s">
        <v>438</v>
      </c>
      <c r="C14" s="4" t="s">
        <v>433</v>
      </c>
      <c r="D14" s="5" t="s">
        <v>439</v>
      </c>
      <c r="E14" s="85" t="s">
        <v>212</v>
      </c>
      <c r="F14" s="85" t="s">
        <v>213</v>
      </c>
      <c r="G14" s="93"/>
      <c r="H14" s="95" t="s">
        <v>435</v>
      </c>
      <c r="I14" s="146">
        <v>2021</v>
      </c>
      <c r="J14" s="43">
        <v>2.5</v>
      </c>
      <c r="K14" s="4">
        <v>5.7</v>
      </c>
      <c r="L14" s="4">
        <v>4.0999999999999996</v>
      </c>
      <c r="M14" s="4">
        <v>1.6</v>
      </c>
      <c r="N14" s="4">
        <v>2.2000000000000002</v>
      </c>
      <c r="O14" s="4">
        <v>2.7</v>
      </c>
      <c r="P14" s="4">
        <v>3.4</v>
      </c>
      <c r="Q14" s="4">
        <v>2.9</v>
      </c>
      <c r="R14" s="4">
        <v>6.3</v>
      </c>
      <c r="S14" s="4">
        <v>0.8</v>
      </c>
      <c r="T14" s="4">
        <v>3.1</v>
      </c>
      <c r="U14" s="4">
        <v>2</v>
      </c>
      <c r="V14" s="4">
        <v>1.4</v>
      </c>
      <c r="W14" s="4">
        <v>2.4</v>
      </c>
      <c r="X14" s="4">
        <v>2.9</v>
      </c>
    </row>
    <row r="15" spans="1:24">
      <c r="A15" s="4">
        <v>5570</v>
      </c>
      <c r="B15" s="4" t="s">
        <v>440</v>
      </c>
      <c r="C15" s="4" t="s">
        <v>433</v>
      </c>
      <c r="D15" s="5" t="s">
        <v>441</v>
      </c>
      <c r="E15" s="85" t="s">
        <v>212</v>
      </c>
      <c r="F15" s="85" t="s">
        <v>213</v>
      </c>
      <c r="G15" s="93"/>
      <c r="H15" s="95" t="s">
        <v>435</v>
      </c>
      <c r="I15" s="146">
        <v>2021</v>
      </c>
      <c r="J15" s="43">
        <v>55.6</v>
      </c>
      <c r="K15" s="4">
        <v>49.5</v>
      </c>
      <c r="L15" s="4">
        <v>56</v>
      </c>
      <c r="M15" s="4">
        <v>55.9</v>
      </c>
      <c r="N15" s="4">
        <v>51.3</v>
      </c>
      <c r="O15" s="4">
        <v>59.5</v>
      </c>
      <c r="P15" s="4">
        <v>50.7</v>
      </c>
      <c r="Q15" s="4">
        <v>56.7</v>
      </c>
      <c r="R15" s="4">
        <v>48.1</v>
      </c>
      <c r="S15" s="4">
        <v>56.5</v>
      </c>
      <c r="T15" s="4">
        <v>59.1</v>
      </c>
      <c r="U15" s="4">
        <v>56</v>
      </c>
      <c r="V15" s="4">
        <v>55.4</v>
      </c>
      <c r="W15" s="4">
        <v>56.2</v>
      </c>
      <c r="X15" s="4">
        <v>54.6</v>
      </c>
    </row>
    <row r="16" spans="1:24">
      <c r="A16" s="4">
        <v>5571</v>
      </c>
      <c r="B16" s="4" t="s">
        <v>442</v>
      </c>
      <c r="C16" s="4" t="s">
        <v>433</v>
      </c>
      <c r="D16" s="5" t="s">
        <v>443</v>
      </c>
      <c r="E16" s="85" t="s">
        <v>212</v>
      </c>
      <c r="F16" s="85" t="s">
        <v>213</v>
      </c>
      <c r="G16" s="93"/>
      <c r="H16" s="95" t="s">
        <v>435</v>
      </c>
      <c r="I16" s="146">
        <v>2021</v>
      </c>
      <c r="J16" s="43">
        <v>6.7</v>
      </c>
      <c r="K16" s="4">
        <v>5.9</v>
      </c>
      <c r="L16" s="4">
        <v>6.4</v>
      </c>
      <c r="M16" s="4">
        <v>4.0999999999999996</v>
      </c>
      <c r="N16" s="4">
        <v>3.7</v>
      </c>
      <c r="O16" s="4">
        <v>6</v>
      </c>
      <c r="P16" s="4">
        <v>4.9000000000000004</v>
      </c>
      <c r="Q16" s="4">
        <v>5.8</v>
      </c>
      <c r="R16" s="4">
        <v>5.9</v>
      </c>
      <c r="S16" s="4">
        <v>3.1</v>
      </c>
      <c r="T16" s="4">
        <v>4.5999999999999996</v>
      </c>
      <c r="U16" s="4">
        <v>4.0999999999999996</v>
      </c>
      <c r="V16" s="4">
        <v>5.2</v>
      </c>
      <c r="W16" s="4">
        <v>4.2</v>
      </c>
      <c r="X16" s="4">
        <v>4.9000000000000004</v>
      </c>
    </row>
    <row r="17" spans="1:24">
      <c r="A17" s="4">
        <v>5572</v>
      </c>
      <c r="B17" s="4" t="s">
        <v>444</v>
      </c>
      <c r="C17" s="4" t="s">
        <v>433</v>
      </c>
      <c r="D17" s="5" t="s">
        <v>445</v>
      </c>
      <c r="E17" s="85" t="s">
        <v>212</v>
      </c>
      <c r="F17" s="85" t="s">
        <v>213</v>
      </c>
      <c r="G17" s="93"/>
      <c r="H17" s="95" t="s">
        <v>435</v>
      </c>
      <c r="I17" s="146">
        <v>2021</v>
      </c>
      <c r="J17" s="43">
        <v>0.7</v>
      </c>
      <c r="K17" s="4">
        <v>2.2999999999999998</v>
      </c>
      <c r="L17" s="4">
        <v>1</v>
      </c>
      <c r="M17" s="4">
        <v>1.1000000000000001</v>
      </c>
      <c r="N17" s="4">
        <v>1.5</v>
      </c>
      <c r="O17" s="4">
        <v>0.7</v>
      </c>
      <c r="P17" s="4">
        <v>2.7</v>
      </c>
      <c r="Q17" s="4">
        <v>0.8</v>
      </c>
      <c r="R17" s="4">
        <v>1.7</v>
      </c>
      <c r="S17" s="4">
        <v>0.8</v>
      </c>
      <c r="T17" s="4">
        <v>0.5</v>
      </c>
      <c r="U17" s="4">
        <v>1.8</v>
      </c>
      <c r="V17" s="4">
        <v>1.4</v>
      </c>
      <c r="W17" s="4">
        <v>1.7</v>
      </c>
      <c r="X17" s="4">
        <v>1.4</v>
      </c>
    </row>
    <row r="18" spans="1:24">
      <c r="A18" s="4">
        <v>5573</v>
      </c>
      <c r="B18" s="4" t="s">
        <v>446</v>
      </c>
      <c r="C18" s="4" t="s">
        <v>433</v>
      </c>
      <c r="D18" s="5" t="s">
        <v>447</v>
      </c>
      <c r="E18" s="85" t="s">
        <v>212</v>
      </c>
      <c r="F18" s="85" t="s">
        <v>213</v>
      </c>
      <c r="G18" s="93"/>
      <c r="H18" s="95" t="s">
        <v>435</v>
      </c>
      <c r="I18" s="146">
        <v>2021</v>
      </c>
      <c r="J18" s="43">
        <v>9.5</v>
      </c>
      <c r="K18" s="4">
        <v>11.8</v>
      </c>
      <c r="L18" s="4">
        <v>11.1</v>
      </c>
      <c r="M18" s="4">
        <v>6.1</v>
      </c>
      <c r="N18" s="4">
        <v>7</v>
      </c>
      <c r="O18" s="4">
        <v>8.4</v>
      </c>
      <c r="P18" s="4">
        <v>10.8</v>
      </c>
      <c r="Q18" s="4">
        <v>10.8</v>
      </c>
      <c r="R18" s="4">
        <v>9.6</v>
      </c>
      <c r="S18" s="4">
        <v>7.2</v>
      </c>
      <c r="T18" s="4">
        <v>6.2</v>
      </c>
      <c r="U18" s="4">
        <v>5.3</v>
      </c>
      <c r="V18" s="4">
        <v>7.3</v>
      </c>
      <c r="W18" s="4">
        <v>6.4</v>
      </c>
      <c r="X18" s="4">
        <v>8.1</v>
      </c>
    </row>
    <row r="19" spans="1:24">
      <c r="A19" s="4">
        <v>5569</v>
      </c>
      <c r="B19" s="4" t="s">
        <v>448</v>
      </c>
      <c r="C19" s="4" t="s">
        <v>433</v>
      </c>
      <c r="D19" s="5" t="s">
        <v>449</v>
      </c>
      <c r="E19" s="85" t="s">
        <v>212</v>
      </c>
      <c r="F19" s="85" t="s">
        <v>213</v>
      </c>
      <c r="G19" s="93"/>
      <c r="H19" s="95" t="s">
        <v>435</v>
      </c>
      <c r="I19" s="146">
        <v>2021</v>
      </c>
      <c r="J19" s="43">
        <v>0.3</v>
      </c>
      <c r="K19" s="4">
        <v>0.6</v>
      </c>
      <c r="L19" s="4">
        <v>0.3</v>
      </c>
      <c r="M19" s="4">
        <v>0.3</v>
      </c>
      <c r="N19" s="4">
        <v>0.3</v>
      </c>
      <c r="O19" s="4">
        <v>0.4</v>
      </c>
      <c r="P19" s="4">
        <v>0.5</v>
      </c>
      <c r="Q19" s="4">
        <v>0.3</v>
      </c>
      <c r="R19" s="4">
        <v>0.4</v>
      </c>
      <c r="S19" s="4">
        <v>0.3</v>
      </c>
      <c r="T19" s="4">
        <v>0.4</v>
      </c>
      <c r="U19" s="4">
        <v>0.4</v>
      </c>
      <c r="V19" s="4">
        <v>0.3</v>
      </c>
      <c r="W19" s="4">
        <v>0.4</v>
      </c>
      <c r="X19" s="4">
        <v>0.4</v>
      </c>
    </row>
    <row r="20" spans="1:24">
      <c r="A20" s="4">
        <v>5574</v>
      </c>
      <c r="B20" s="4" t="s">
        <v>450</v>
      </c>
      <c r="C20" s="4" t="s">
        <v>433</v>
      </c>
      <c r="D20" s="5" t="s">
        <v>451</v>
      </c>
      <c r="E20" s="85" t="s">
        <v>212</v>
      </c>
      <c r="F20" s="85" t="s">
        <v>213</v>
      </c>
      <c r="G20" s="93"/>
      <c r="H20" s="95" t="s">
        <v>435</v>
      </c>
      <c r="I20" s="146">
        <v>2021</v>
      </c>
      <c r="J20" s="43">
        <v>1.1000000000000001</v>
      </c>
      <c r="K20" s="4">
        <v>1.5</v>
      </c>
      <c r="L20" s="4">
        <v>0.9</v>
      </c>
      <c r="M20" s="4">
        <v>0.8</v>
      </c>
      <c r="N20" s="4">
        <v>1.2</v>
      </c>
      <c r="O20" s="4">
        <v>1.1000000000000001</v>
      </c>
      <c r="P20" s="4">
        <v>1</v>
      </c>
      <c r="Q20" s="4">
        <v>1</v>
      </c>
      <c r="R20" s="4">
        <v>1</v>
      </c>
      <c r="S20" s="4">
        <v>0.8</v>
      </c>
      <c r="T20" s="4">
        <v>0.9</v>
      </c>
      <c r="U20" s="4">
        <v>0.8</v>
      </c>
      <c r="V20" s="4">
        <v>1</v>
      </c>
      <c r="W20" s="4">
        <v>1.3</v>
      </c>
      <c r="X20" s="4">
        <v>1</v>
      </c>
    </row>
    <row r="21" spans="1:24">
      <c r="A21" s="4">
        <v>19614</v>
      </c>
      <c r="B21" s="4" t="s">
        <v>452</v>
      </c>
      <c r="C21" s="4" t="s">
        <v>453</v>
      </c>
      <c r="D21" s="5" t="s">
        <v>454</v>
      </c>
      <c r="E21" s="85" t="s">
        <v>231</v>
      </c>
      <c r="F21" s="85" t="s">
        <v>232</v>
      </c>
      <c r="G21" s="93"/>
      <c r="H21" s="95" t="s">
        <v>455</v>
      </c>
      <c r="I21" s="146" t="s">
        <v>456</v>
      </c>
      <c r="J21" s="43">
        <v>50.4</v>
      </c>
      <c r="K21" s="4">
        <v>60.7</v>
      </c>
      <c r="L21" s="4">
        <v>56</v>
      </c>
      <c r="M21" s="4">
        <v>60.9</v>
      </c>
      <c r="N21" s="4">
        <v>50.8</v>
      </c>
      <c r="O21" s="4">
        <v>60</v>
      </c>
      <c r="P21" s="4">
        <v>55.6</v>
      </c>
      <c r="Q21" s="4">
        <v>48.7</v>
      </c>
      <c r="R21" s="4">
        <v>61.7</v>
      </c>
      <c r="S21" s="4" t="s">
        <v>457</v>
      </c>
      <c r="T21" s="4">
        <v>56.9</v>
      </c>
      <c r="U21" s="4">
        <v>59.3</v>
      </c>
      <c r="V21" s="4">
        <v>56.7</v>
      </c>
      <c r="W21" s="4">
        <v>64</v>
      </c>
      <c r="X21" s="4">
        <v>57.3</v>
      </c>
    </row>
    <row r="22" spans="1:24">
      <c r="A22" s="4">
        <v>140</v>
      </c>
      <c r="B22" s="4" t="s">
        <v>458</v>
      </c>
      <c r="C22" s="4" t="s">
        <v>429</v>
      </c>
      <c r="D22" s="5" t="s">
        <v>459</v>
      </c>
      <c r="E22" s="85" t="s">
        <v>303</v>
      </c>
      <c r="F22" s="85" t="s">
        <v>232</v>
      </c>
      <c r="G22" s="93"/>
      <c r="H22" s="85"/>
      <c r="I22" s="146" t="s">
        <v>345</v>
      </c>
      <c r="J22" s="43">
        <v>90</v>
      </c>
      <c r="K22" s="4">
        <v>92</v>
      </c>
      <c r="L22" s="4"/>
      <c r="M22" s="4"/>
      <c r="N22" s="4"/>
      <c r="O22" s="4"/>
      <c r="P22" s="4"/>
      <c r="Q22" s="4"/>
      <c r="R22" s="4"/>
      <c r="S22" s="4"/>
      <c r="T22" s="4"/>
      <c r="U22" s="4"/>
      <c r="V22" s="4"/>
      <c r="W22" s="4"/>
      <c r="X22" s="4">
        <v>83</v>
      </c>
    </row>
    <row r="23" spans="1:24">
      <c r="A23" s="4">
        <v>141</v>
      </c>
      <c r="B23" s="4" t="s">
        <v>460</v>
      </c>
      <c r="C23" s="4" t="s">
        <v>429</v>
      </c>
      <c r="D23" s="5" t="s">
        <v>459</v>
      </c>
      <c r="E23" s="85" t="s">
        <v>303</v>
      </c>
      <c r="F23" s="85" t="s">
        <v>232</v>
      </c>
      <c r="G23" s="93"/>
      <c r="H23" s="85"/>
      <c r="I23" s="146" t="s">
        <v>345</v>
      </c>
      <c r="J23" s="43">
        <v>2.2999999999999998</v>
      </c>
      <c r="K23" s="4" t="s">
        <v>288</v>
      </c>
      <c r="L23" s="4"/>
      <c r="M23" s="4"/>
      <c r="N23" s="4"/>
      <c r="O23" s="4"/>
      <c r="P23" s="4"/>
      <c r="Q23" s="4"/>
      <c r="R23" s="4"/>
      <c r="S23" s="4"/>
      <c r="T23" s="4"/>
      <c r="U23" s="4"/>
      <c r="V23" s="4"/>
      <c r="W23" s="4"/>
      <c r="X23" s="4" t="s">
        <v>288</v>
      </c>
    </row>
    <row r="24" spans="1:24">
      <c r="A24" s="4">
        <v>18622</v>
      </c>
      <c r="B24" s="4" t="s">
        <v>461</v>
      </c>
      <c r="C24" s="4" t="s">
        <v>429</v>
      </c>
      <c r="D24" s="5" t="s">
        <v>462</v>
      </c>
      <c r="E24" s="85" t="s">
        <v>303</v>
      </c>
      <c r="F24" s="85" t="s">
        <v>232</v>
      </c>
      <c r="G24" s="45">
        <v>3281</v>
      </c>
      <c r="H24" s="97" t="s">
        <v>209</v>
      </c>
      <c r="I24" s="146">
        <v>2023</v>
      </c>
      <c r="J24" s="43">
        <v>7.3</v>
      </c>
      <c r="K24" s="4">
        <v>6.8</v>
      </c>
      <c r="L24" s="4"/>
      <c r="M24" s="4"/>
      <c r="N24" s="4"/>
      <c r="O24" s="4"/>
      <c r="P24" s="4"/>
      <c r="Q24" s="4"/>
      <c r="R24" s="4"/>
      <c r="S24" s="4"/>
      <c r="T24" s="4"/>
      <c r="U24" s="4"/>
      <c r="V24" s="4"/>
      <c r="W24" s="4"/>
      <c r="X24" s="4">
        <v>6.29</v>
      </c>
    </row>
    <row r="25" spans="1:24">
      <c r="A25" s="22"/>
      <c r="B25" s="23" t="s">
        <v>463</v>
      </c>
      <c r="C25" s="22"/>
      <c r="D25" s="22"/>
      <c r="E25" s="84"/>
      <c r="F25" s="84"/>
      <c r="G25" s="92"/>
      <c r="H25" s="84"/>
      <c r="I25" s="172"/>
      <c r="J25" s="56"/>
      <c r="K25" s="33"/>
      <c r="L25" s="33"/>
      <c r="M25" s="33"/>
      <c r="N25" s="33"/>
      <c r="O25" s="33"/>
      <c r="P25" s="33"/>
      <c r="Q25" s="33"/>
      <c r="R25" s="33"/>
      <c r="S25" s="33"/>
      <c r="T25" s="33"/>
      <c r="U25" s="33"/>
      <c r="V25" s="33"/>
      <c r="W25" s="33"/>
      <c r="X25" s="33"/>
    </row>
    <row r="26" spans="1:24">
      <c r="A26" s="4">
        <v>15439</v>
      </c>
      <c r="B26" s="4" t="s">
        <v>464</v>
      </c>
      <c r="C26" s="4" t="s">
        <v>429</v>
      </c>
      <c r="D26" s="5" t="s">
        <v>465</v>
      </c>
      <c r="E26" s="85" t="s">
        <v>303</v>
      </c>
      <c r="F26" s="85" t="s">
        <v>232</v>
      </c>
      <c r="G26" s="93"/>
      <c r="H26" s="85"/>
      <c r="I26" s="146" t="s">
        <v>345</v>
      </c>
      <c r="J26" s="43">
        <v>2095</v>
      </c>
      <c r="K26" s="4">
        <v>4324</v>
      </c>
      <c r="L26" s="4">
        <v>1122</v>
      </c>
      <c r="M26" s="4">
        <v>991</v>
      </c>
      <c r="N26" s="4">
        <v>780</v>
      </c>
      <c r="O26" s="4">
        <v>929</v>
      </c>
      <c r="P26" s="4">
        <v>1563</v>
      </c>
      <c r="Q26" s="4">
        <v>879</v>
      </c>
      <c r="R26" s="4">
        <v>1982</v>
      </c>
      <c r="S26" s="4">
        <v>324</v>
      </c>
      <c r="T26" s="4">
        <v>697</v>
      </c>
      <c r="U26" s="4">
        <v>1005</v>
      </c>
      <c r="V26" s="4">
        <v>844</v>
      </c>
      <c r="W26" s="4">
        <v>1314</v>
      </c>
      <c r="X26" s="4">
        <v>13442</v>
      </c>
    </row>
    <row r="27" spans="1:24">
      <c r="A27" s="4">
        <v>15438</v>
      </c>
      <c r="B27" s="4" t="s">
        <v>466</v>
      </c>
      <c r="C27" s="4" t="s">
        <v>429</v>
      </c>
      <c r="D27" s="5" t="s">
        <v>467</v>
      </c>
      <c r="E27" s="85" t="s">
        <v>303</v>
      </c>
      <c r="F27" s="85" t="s">
        <v>232</v>
      </c>
      <c r="G27" s="93"/>
      <c r="H27" s="85"/>
      <c r="I27" s="146" t="s">
        <v>345</v>
      </c>
      <c r="J27" s="43">
        <v>11219</v>
      </c>
      <c r="K27" s="4">
        <v>18789</v>
      </c>
      <c r="L27" s="4">
        <v>9807</v>
      </c>
      <c r="M27" s="4">
        <v>12003</v>
      </c>
      <c r="N27" s="4">
        <v>12432</v>
      </c>
      <c r="O27" s="4">
        <v>8223</v>
      </c>
      <c r="P27" s="4">
        <v>16497</v>
      </c>
      <c r="Q27" s="4">
        <v>9075</v>
      </c>
      <c r="R27" s="4">
        <v>13745</v>
      </c>
      <c r="S27" s="4">
        <v>7644</v>
      </c>
      <c r="T27" s="4">
        <v>7481</v>
      </c>
      <c r="U27" s="4">
        <v>13242</v>
      </c>
      <c r="V27" s="4">
        <v>11177</v>
      </c>
      <c r="W27" s="4">
        <v>17253</v>
      </c>
      <c r="X27" s="4">
        <v>156321</v>
      </c>
    </row>
    <row r="28" spans="1:24">
      <c r="A28" s="33"/>
      <c r="B28" s="32" t="s">
        <v>468</v>
      </c>
      <c r="C28" s="33"/>
      <c r="D28" s="33"/>
      <c r="E28" s="86"/>
      <c r="F28" s="86"/>
      <c r="G28" s="94"/>
      <c r="H28" s="86"/>
      <c r="I28" s="173"/>
      <c r="J28" s="56"/>
      <c r="K28" s="33"/>
      <c r="L28" s="33"/>
      <c r="M28" s="33"/>
      <c r="N28" s="33"/>
      <c r="O28" s="33"/>
      <c r="P28" s="33"/>
      <c r="Q28" s="33"/>
      <c r="R28" s="33"/>
      <c r="S28" s="33"/>
      <c r="T28" s="33"/>
      <c r="U28" s="33"/>
      <c r="V28" s="33"/>
      <c r="W28" s="33"/>
      <c r="X28" s="33"/>
    </row>
    <row r="29" spans="1:24">
      <c r="A29" s="4">
        <v>14677</v>
      </c>
      <c r="B29" s="4" t="s">
        <v>469</v>
      </c>
      <c r="C29" s="4" t="s">
        <v>429</v>
      </c>
      <c r="D29" s="5" t="s">
        <v>470</v>
      </c>
      <c r="E29" s="85" t="s">
        <v>231</v>
      </c>
      <c r="F29" s="85" t="s">
        <v>232</v>
      </c>
      <c r="G29" s="93"/>
      <c r="H29" s="85"/>
      <c r="I29" s="146" t="s">
        <v>471</v>
      </c>
      <c r="J29" s="43">
        <v>56</v>
      </c>
      <c r="K29" s="4">
        <v>92</v>
      </c>
      <c r="L29" s="4">
        <v>59</v>
      </c>
      <c r="M29" s="4">
        <v>99</v>
      </c>
      <c r="N29" s="4">
        <v>70</v>
      </c>
      <c r="O29" s="4">
        <v>30</v>
      </c>
      <c r="P29" s="4">
        <v>162</v>
      </c>
      <c r="Q29" s="4">
        <v>40</v>
      </c>
      <c r="R29" s="4">
        <v>70</v>
      </c>
      <c r="S29" s="4">
        <v>63</v>
      </c>
      <c r="T29" s="4">
        <v>83</v>
      </c>
      <c r="U29" s="4">
        <v>102</v>
      </c>
      <c r="V29" s="4">
        <v>108</v>
      </c>
      <c r="W29" s="4">
        <v>102</v>
      </c>
      <c r="X29" s="4">
        <v>988</v>
      </c>
    </row>
    <row r="31" spans="1:24">
      <c r="B31" s="15" t="s">
        <v>472</v>
      </c>
    </row>
    <row r="32" spans="1:24">
      <c r="B32" s="15" t="s">
        <v>473</v>
      </c>
    </row>
    <row r="33" spans="2:2">
      <c r="B33" s="15" t="s">
        <v>474</v>
      </c>
    </row>
    <row r="34" spans="2:2">
      <c r="B34" s="15" t="s">
        <v>475</v>
      </c>
    </row>
    <row r="35" spans="2:2">
      <c r="B35" s="15" t="s">
        <v>476</v>
      </c>
    </row>
    <row r="36" spans="2:2">
      <c r="B36" s="15" t="s">
        <v>477</v>
      </c>
    </row>
  </sheetData>
  <phoneticPr fontId="4" type="noConversion"/>
  <dataValidations count="2">
    <dataValidation type="list" allowBlank="1" showInputMessage="1" showErrorMessage="1" promptTitle="Administrative Area" prompt="Select the most detailed LA level available (e.g. Ward &gt; District &gt; County). _x000a_Ward availablity implies District and County levels." sqref="E3:E10 E29 E26:E27 E12:E24" xr:uid="{4409042C-F1A8-41FB-BA81-A138CB7D746B}">
      <formula1>"County, District, Ward"</formula1>
    </dataValidation>
    <dataValidation type="list" allowBlank="1" showInputMessage="1" showErrorMessage="1" promptTitle="ONS Statistical Geo Level" prompt="Select the most detailed ONS geography available for this metric (e.g. OA &gt; LSOA &gt; MSOA)._x000a_Availability at OA implies LSOA and MSOA." sqref="F3:F10 F26:F27 F29 F12:F24" xr:uid="{5990838B-98C1-418B-9AFB-F48C6E342AA9}">
      <formula1>"MSOA, LSOA, OA, None available"</formula1>
    </dataValidation>
  </dataValidations>
  <hyperlinks>
    <hyperlink ref="D14" r:id="rId1" display="http://id.esd.org.uk/metricType/ + " xr:uid="{0773E45F-A4D6-468A-9C14-045507F3956C}"/>
    <hyperlink ref="D12:D13" r:id="rId2" display="http://id.esd.org.uk/metricType/ + " xr:uid="{AD55F20B-6C60-406F-83A2-7989A18E64B0}"/>
    <hyperlink ref="D17" r:id="rId3" display="http://id.esd.org.uk/metricType/ + " xr:uid="{AED540C9-668C-4FF6-8813-2B15717B0545}"/>
    <hyperlink ref="D20" r:id="rId4" display="http://id.esd.org.uk/metricType/ + " xr:uid="{1692C58D-6858-429C-A27B-7EBE589569BF}"/>
    <hyperlink ref="D15:D16" r:id="rId5" display="http://id.esd.org.uk/metricType/ + " xr:uid="{660EBFC9-91BA-4707-A266-37329A5A0066}"/>
    <hyperlink ref="D18:D19" r:id="rId6" display="http://id.esd.org.uk/metricType/ + " xr:uid="{A5C937A8-775D-4F87-A2EC-AFD069AB4494}"/>
    <hyperlink ref="D26" r:id="rId7" xr:uid="{CD778A6F-07EF-4D38-A5A4-A09AAAA2B595}"/>
    <hyperlink ref="D27" r:id="rId8" xr:uid="{315191F4-C1F5-4A84-929B-D949C2EEFEE0}"/>
    <hyperlink ref="D21" r:id="rId9" xr:uid="{BA83900D-A991-4010-9D8A-8B387B6CE69F}"/>
    <hyperlink ref="D3" r:id="rId10" display="https://www.gov.uk/government/statistics/road-lengths-in-great-britain-2022" xr:uid="{0BC01298-5AC5-47B8-A883-B6C81CE6F192}"/>
    <hyperlink ref="D23" r:id="rId11" xr:uid="{3AFAD383-1A52-43D7-9939-9CA7BBAA428E}"/>
    <hyperlink ref="D18" r:id="rId12" xr:uid="{BE3DCED5-42D8-4C42-B16F-DE9EF6ED5AB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f9774c1-cac8-4172-aaa0-ad67e3dc0d9e" ContentTypeId="0x010100FC4930819AC34F4389972F8CE96BC25C" PreviousValue="false" LastSyncTimeStamp="2023-10-16T08:29:04.893Z"/>
</file>

<file path=customXml/item3.xml><?xml version="1.0" encoding="utf-8"?>
<p:properties xmlns:p="http://schemas.microsoft.com/office/2006/metadata/properties" xmlns:xsi="http://www.w3.org/2001/XMLSchema-instance" xmlns:pc="http://schemas.microsoft.com/office/infopath/2007/PartnerControls">
  <documentManagement>
    <TaxCatchAll xmlns="a098d266-7419-4467-a893-35c26c8ec72a">
      <Value>2</Value>
      <Value>1</Value>
    </TaxCatchAll>
    <mbc887e500da45adade2e81c83927abb xmlns="a098d266-7419-4467-a893-35c26c8ec72a">
      <Terms xmlns="http://schemas.microsoft.com/office/infopath/2007/PartnerControls">
        <TermInfo xmlns="http://schemas.microsoft.com/office/infopath/2007/PartnerControls">
          <TermName xmlns="http://schemas.microsoft.com/office/infopath/2007/PartnerControls">HR</TermName>
          <TermId xmlns="http://schemas.microsoft.com/office/infopath/2007/PartnerControls">04fe825e-fd5e-42be-b711-fcca5e06914a</TermId>
        </TermInfo>
      </Terms>
    </mbc887e500da45adade2e81c83927abb>
    <ae3eec854708470d85b846f0a7d90cc4 xmlns="a098d266-7419-4467-a893-35c26c8ec72a">
      <Terms xmlns="http://schemas.microsoft.com/office/infopath/2007/PartnerControls">
        <TermInfo xmlns="http://schemas.microsoft.com/office/infopath/2007/PartnerControls">
          <TermName xmlns="http://schemas.microsoft.com/office/infopath/2007/PartnerControls">Shared</TermName>
          <TermId xmlns="http://schemas.microsoft.com/office/infopath/2007/PartnerControls">e04e77cb-3cca-4e6e-90eb-6d259c5b59bb</TermId>
        </TermInfo>
      </Terms>
    </ae3eec854708470d85b846f0a7d90cc4>
  </documentManagement>
</p:properties>
</file>

<file path=customXml/item4.xml><?xml version="1.0" encoding="utf-8"?>
<ct:contentTypeSchema xmlns:ct="http://schemas.microsoft.com/office/2006/metadata/contentType" xmlns:ma="http://schemas.microsoft.com/office/2006/metadata/properties/metaAttributes" ct:_="" ma:_="" ma:contentTypeName="Service Area Document" ma:contentTypeID="0x010100FC4930819AC34F4389972F8CE96BC25C00769CA74FF75C984392472F31A45F2C56" ma:contentTypeVersion="4" ma:contentTypeDescription="" ma:contentTypeScope="" ma:versionID="b0cd52372d1721f09b606f47de8ca17c">
  <xsd:schema xmlns:xsd="http://www.w3.org/2001/XMLSchema" xmlns:xs="http://www.w3.org/2001/XMLSchema" xmlns:p="http://schemas.microsoft.com/office/2006/metadata/properties" xmlns:ns2="a098d266-7419-4467-a893-35c26c8ec72a" targetNamespace="http://schemas.microsoft.com/office/2006/metadata/properties" ma:root="true" ma:fieldsID="c7d51441b45511ac06e99a9bd7f51a29" ns2:_="">
    <xsd:import namespace="a098d266-7419-4467-a893-35c26c8ec72a"/>
    <xsd:element name="properties">
      <xsd:complexType>
        <xsd:sequence>
          <xsd:element name="documentManagement">
            <xsd:complexType>
              <xsd:all>
                <xsd:element ref="ns2:mbc887e500da45adade2e81c83927abb" minOccurs="0"/>
                <xsd:element ref="ns2:TaxCatchAll" minOccurs="0"/>
                <xsd:element ref="ns2:TaxCatchAllLabel" minOccurs="0"/>
                <xsd:element ref="ns2:ae3eec854708470d85b846f0a7d90cc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98d266-7419-4467-a893-35c26c8ec72a" elementFormDefault="qualified">
    <xsd:import namespace="http://schemas.microsoft.com/office/2006/documentManagement/types"/>
    <xsd:import namespace="http://schemas.microsoft.com/office/infopath/2007/PartnerControls"/>
    <xsd:element name="mbc887e500da45adade2e81c83927abb" ma:index="8" nillable="true" ma:taxonomy="true" ma:internalName="mbc887e500da45adade2e81c83927abb" ma:taxonomyFieldName="Service_x0020_Area" ma:displayName="Service Area" ma:default="" ma:fieldId="{6bc887e5-00da-45ad-ade2-e81c83927abb}" ma:taxonomyMulti="true" ma:sspId="1f9774c1-cac8-4172-aaa0-ad67e3dc0d9e" ma:termSetId="c82585e5-272b-4cb8-b205-5494a08f3238"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af9af4f-be04-43f3-9b6c-71e8586e796b}" ma:internalName="TaxCatchAll" ma:showField="CatchAllData" ma:web="520c360f-54a5-4a91-82ed-504c157bf37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af9af4f-be04-43f3-9b6c-71e8586e796b}" ma:internalName="TaxCatchAllLabel" ma:readOnly="true" ma:showField="CatchAllDataLabel" ma:web="520c360f-54a5-4a91-82ed-504c157bf37c">
      <xsd:complexType>
        <xsd:complexContent>
          <xsd:extension base="dms:MultiChoiceLookup">
            <xsd:sequence>
              <xsd:element name="Value" type="dms:Lookup" maxOccurs="unbounded" minOccurs="0" nillable="true"/>
            </xsd:sequence>
          </xsd:extension>
        </xsd:complexContent>
      </xsd:complexType>
    </xsd:element>
    <xsd:element name="ae3eec854708470d85b846f0a7d90cc4" ma:index="12" ma:taxonomy="true" ma:internalName="ae3eec854708470d85b846f0a7d90cc4" ma:taxonomyFieldName="Authority" ma:displayName="Authority" ma:default="" ma:fieldId="{ae3eec85-4708-470d-85b8-46f0a7d90cc4}" ma:sspId="1f9774c1-cac8-4172-aaa0-ad67e3dc0d9e" ma:termSetId="a8481cf2-372b-45dd-80bc-618e6560d3d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A0313C-9A8D-4900-BE68-1F14DB5BFE5C}"/>
</file>

<file path=customXml/itemProps2.xml><?xml version="1.0" encoding="utf-8"?>
<ds:datastoreItem xmlns:ds="http://schemas.openxmlformats.org/officeDocument/2006/customXml" ds:itemID="{8D8C7B60-76D9-46AE-B0B1-8F8100EA4B59}"/>
</file>

<file path=customXml/itemProps3.xml><?xml version="1.0" encoding="utf-8"?>
<ds:datastoreItem xmlns:ds="http://schemas.openxmlformats.org/officeDocument/2006/customXml" ds:itemID="{74242919-DE96-430E-9006-1962A24C11E6}"/>
</file>

<file path=customXml/itemProps4.xml><?xml version="1.0" encoding="utf-8"?>
<ds:datastoreItem xmlns:ds="http://schemas.openxmlformats.org/officeDocument/2006/customXml" ds:itemID="{54F2C8D2-1DCA-4C60-90EE-3914194A8E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Sandy</dc:creator>
  <cp:keywords/>
  <dc:description/>
  <cp:lastModifiedBy/>
  <cp:revision/>
  <dcterms:created xsi:type="dcterms:W3CDTF">2025-03-31T15:18:13Z</dcterms:created>
  <dcterms:modified xsi:type="dcterms:W3CDTF">2025-11-13T15:17:41Z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0x010100FC4930819AC34F4389972F8CE96BC25C00769CA74FF75C984392472F31A45F2C56</vt:lpwstr>
  </property>
  <property fmtid="{D5CDD505-2E9C-101B-9397-08002B2CF9AE}" pid="3" name="Service Area">
    <vt:lpwstr>2;#HR|04fe825e-fd5e-42be-b711-fcca5e06914a</vt:lpwstr>
  </property>
  <property fmtid="{D5CDD505-2E9C-101B-9397-08002B2CF9AE}" pid="4" name="Service_x0020_Area">
    <vt:lpwstr>2;#HR|04fe825e-fd5e-42be-b711-fcca5e06914a</vt:lpwstr>
  </property>
  <property fmtid="{D5CDD505-2E9C-101B-9397-08002B2CF9AE}" pid="5" name="Authority">
    <vt:lpwstr>1;#Shared|e04e77cb-3cca-4e6e-90eb-6d259c5b59bb</vt:lpwstr>
  </property>
  <property fmtid="{D5CDD505-2E9C-101B-9397-08002B2CF9AE}" pid="6" name="MSIP_Label_f96679a5-570c-40a6-a557-668bc9231a44_Enabled">
    <vt:lpwstr>true</vt:lpwstr>
  </property>
  <property fmtid="{D5CDD505-2E9C-101B-9397-08002B2CF9AE}" pid="7" name="MSIP_Label_f96679a5-570c-40a6-a557-668bc9231a44_SetDate">
    <vt:lpwstr>2025-07-23T07:41:57Z</vt:lpwstr>
  </property>
  <property fmtid="{D5CDD505-2E9C-101B-9397-08002B2CF9AE}" pid="8" name="MSIP_Label_f96679a5-570c-40a6-a557-668bc9231a44_Method">
    <vt:lpwstr>Standard</vt:lpwstr>
  </property>
  <property fmtid="{D5CDD505-2E9C-101B-9397-08002B2CF9AE}" pid="9" name="MSIP_Label_f96679a5-570c-40a6-a557-668bc9231a44_Name">
    <vt:lpwstr>Internal</vt:lpwstr>
  </property>
  <property fmtid="{D5CDD505-2E9C-101B-9397-08002B2CF9AE}" pid="10" name="MSIP_Label_f96679a5-570c-40a6-a557-668bc9231a44_SiteId">
    <vt:lpwstr>20f96ace-1eb4-4e2b-bd81-aabea267ccfb</vt:lpwstr>
  </property>
  <property fmtid="{D5CDD505-2E9C-101B-9397-08002B2CF9AE}" pid="11" name="MSIP_Label_f96679a5-570c-40a6-a557-668bc9231a44_ActionId">
    <vt:lpwstr>eb815989-3f2b-4c17-a171-18b524401c27</vt:lpwstr>
  </property>
  <property fmtid="{D5CDD505-2E9C-101B-9397-08002B2CF9AE}" pid="12" name="MSIP_Label_f96679a5-570c-40a6-a557-668bc9231a44_ContentBits">
    <vt:lpwstr>0</vt:lpwstr>
  </property>
  <property fmtid="{D5CDD505-2E9C-101B-9397-08002B2CF9AE}" pid="13" name="MSIP_Label_f96679a5-570c-40a6-a557-668bc9231a44_Tag">
    <vt:lpwstr>10, 3, 0, 2</vt:lpwstr>
  </property>
  <property fmtid="{D5CDD505-2E9C-101B-9397-08002B2CF9AE}" pid="14" name="MediaServiceImageTags">
    <vt:lpwstr/>
  </property>
  <property fmtid="{D5CDD505-2E9C-101B-9397-08002B2CF9AE}" pid="15" name="lcf76f155ced4ddcb4097134ff3c332f">
    <vt:lpwstr/>
  </property>
</Properties>
</file>